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HI28" i="1" l="1"/>
  <c r="HI29" i="1"/>
  <c r="HI30" i="1"/>
  <c r="HI31" i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I50" i="1"/>
  <c r="HC50" i="1" s="1"/>
  <c r="HI51" i="1"/>
  <c r="HC51" i="1" s="1"/>
  <c r="HI52" i="1"/>
  <c r="HI53" i="1"/>
  <c r="HI54" i="1"/>
  <c r="HC54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GK53" i="1"/>
  <c r="GK52" i="1"/>
  <c r="HC52" i="1" s="1"/>
  <c r="GK51" i="1"/>
  <c r="GK50" i="1"/>
  <c r="GK49" i="1"/>
  <c r="HC49" i="1" s="1"/>
  <c r="GK48" i="1"/>
  <c r="GK47" i="1"/>
  <c r="GK46" i="1"/>
  <c r="GK45" i="1"/>
  <c r="HC45" i="1" s="1"/>
  <c r="GK44" i="1"/>
  <c r="GK43" i="1"/>
  <c r="GK42" i="1"/>
  <c r="GK41" i="1"/>
  <c r="GK40" i="1"/>
  <c r="GK39" i="1"/>
  <c r="HC39" i="1" s="1"/>
  <c r="GK38" i="1"/>
  <c r="GK37" i="1"/>
  <c r="GK36" i="1"/>
  <c r="HC36" i="1" s="1"/>
  <c r="GK35" i="1"/>
  <c r="HU34" i="1"/>
  <c r="IF34" i="1" s="1"/>
  <c r="GK33" i="1"/>
  <c r="GK32" i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<sst xmlns="http://schemas.openxmlformats.org/spreadsheetml/2006/main" count="125" uniqueCount="105">
  <si>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</si>
  <si>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</si>
  <si>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</si>
  <si>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</si>
  <si>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</si>
  <si>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</si>
  <si>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</si>
  <si>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</si>
  <si>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</si>
  <si>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</si>
  <si>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</si>
  <si>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</si>
  <si>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</si>
  <si>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</si>
  <si>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</si>
  <si>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</si>
  <si>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</si>
  <si>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</si>
  <si>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</si>
  <si>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</si>
  <si>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</si>
  <si>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</si>
  <si>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</si>
  <si>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</si>
  <si>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</si>
  <si>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</si>
  <si>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</si>
  <si>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</si>
  <si>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</si>
  <si>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</si>
  <si>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</si>
  <si>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</si>
  <si>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</si>
  <si>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</si>
  <si>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</si>
  <si>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</si>
  <si>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</si>
  <si>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</si>
  <si>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</si>
  <si>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</si>
  <si>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</si>
  <si>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</si>
  <si>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</si>
  <si>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</si>
  <si>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</si>
  <si>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</si>
  <si>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</si>
  <si>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</si>
  <si>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</si>
  <si>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</si>
  <si>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</si>
  <si>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</si>
  <si>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</si>
  <si>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</si>
  <si>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</si>
  <si>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</si>
  <si>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</si>
  <si>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</si>
  <si>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</si>
  <si>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</si>
  <si>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</si>
  <si>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</si>
  <si>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</si>
  <si>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</si>
  <si>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</si>
  <si>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</si>
  <si>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</si>
  <si>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</si>
  <si>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</si>
  <si>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</si>
  <si>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</si>
  <si>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</si>
  <si>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</si>
  <si>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</si>
  <si>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</si>
  <si>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</si>
  <si>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</si>
  <si>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</si>
  <si>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</si>
  <si>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</si>
  <si>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</si>
  <si>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</si>
  <si>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</si>
  <si>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</si>
  <si>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</si>
  <si>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Кефир</t>
  </si>
  <si>
    <t>26</t>
  </si>
  <si>
    <t>Чай с сахаром</t>
  </si>
  <si>
    <t>Чай</t>
  </si>
  <si>
    <t>Карамизова</t>
  </si>
  <si>
    <t>Сок</t>
  </si>
  <si>
    <t>Суп гороховый</t>
  </si>
  <si>
    <t>Горох</t>
  </si>
  <si>
    <t>Кисель</t>
  </si>
  <si>
    <t>Салат из свеклы</t>
  </si>
  <si>
    <t>Свекла</t>
  </si>
  <si>
    <t>Яйцо вареное</t>
  </si>
  <si>
    <t>Капуста тушенная</t>
  </si>
  <si>
    <t>Капуста</t>
  </si>
  <si>
    <t>Булочка домашняя</t>
  </si>
  <si>
    <t>Дрожжи</t>
  </si>
  <si>
    <t>апреля</t>
  </si>
  <si>
    <t>Каша пшенная молочная жидкая</t>
  </si>
  <si>
    <t>Крупа пшенная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</si>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</sst>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zoomScaleSheetLayoutView="90" workbookViewId="0">
      <selection activeCell="BO32" sqref="BO32:BT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4.2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104</v>
      </c>
      <c r="D5" s="207"/>
      <c r="E5" s="207"/>
      <c r="F5" s="208"/>
      <c r="G5" s="116" t="s">
        <v>8</v>
      </c>
      <c r="H5" s="116"/>
      <c r="I5" s="116"/>
      <c r="J5" s="206" t="s">
        <v>101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86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104</v>
      </c>
      <c r="FB10" s="207"/>
      <c r="FC10" s="207"/>
      <c r="FD10" s="208"/>
      <c r="FE10" s="116" t="s">
        <v>8</v>
      </c>
      <c r="FF10" s="116"/>
      <c r="FG10" s="116"/>
      <c r="FH10" s="206" t="s">
        <v>101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86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89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104.6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102</v>
      </c>
      <c r="AL22" s="127"/>
      <c r="AM22" s="127"/>
      <c r="AN22" s="127"/>
      <c r="AO22" s="127"/>
      <c r="AP22" s="128"/>
      <c r="AQ22" s="126" t="s">
        <v>43</v>
      </c>
      <c r="AR22" s="127"/>
      <c r="AS22" s="127"/>
      <c r="AT22" s="127"/>
      <c r="AU22" s="127"/>
      <c r="AV22" s="128"/>
      <c r="AW22" s="126" t="s">
        <v>88</v>
      </c>
      <c r="AX22" s="127"/>
      <c r="AY22" s="127"/>
      <c r="AZ22" s="127"/>
      <c r="BA22" s="127"/>
      <c r="BB22" s="128"/>
      <c r="BC22" s="126" t="s">
        <v>44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91</v>
      </c>
      <c r="CH22" s="127"/>
      <c r="CI22" s="127"/>
      <c r="CJ22" s="127"/>
      <c r="CK22" s="127"/>
      <c r="CL22" s="128"/>
      <c r="CM22" s="126" t="s">
        <v>83</v>
      </c>
      <c r="CN22" s="127"/>
      <c r="CO22" s="127"/>
      <c r="CP22" s="127"/>
      <c r="CQ22" s="127"/>
      <c r="CR22" s="128"/>
      <c r="CS22" s="126" t="s">
        <v>45</v>
      </c>
      <c r="CT22" s="127"/>
      <c r="CU22" s="127"/>
      <c r="CV22" s="127"/>
      <c r="CW22" s="127"/>
      <c r="CX22" s="128"/>
      <c r="CY22" s="126" t="s">
        <v>46</v>
      </c>
      <c r="CZ22" s="127"/>
      <c r="DA22" s="127"/>
      <c r="DB22" s="127"/>
      <c r="DC22" s="127"/>
      <c r="DD22" s="128"/>
      <c r="DE22" s="126" t="s">
        <v>93</v>
      </c>
      <c r="DF22" s="127"/>
      <c r="DG22" s="127"/>
      <c r="DH22" s="127"/>
      <c r="DI22" s="127"/>
      <c r="DJ22" s="128"/>
      <c r="DK22" s="126" t="s">
        <v>47</v>
      </c>
      <c r="DL22" s="127"/>
      <c r="DM22" s="127"/>
      <c r="DN22" s="127"/>
      <c r="DO22" s="127"/>
      <c r="DP22" s="128"/>
      <c r="DQ22" s="126" t="s">
        <v>94</v>
      </c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96</v>
      </c>
      <c r="EJ22" s="127"/>
      <c r="EK22" s="127"/>
      <c r="EL22" s="127"/>
      <c r="EM22" s="127"/>
      <c r="EN22" s="128"/>
      <c r="EO22" s="126" t="s">
        <v>87</v>
      </c>
      <c r="EP22" s="127"/>
      <c r="EQ22" s="127"/>
      <c r="ER22" s="127"/>
      <c r="ES22" s="127"/>
      <c r="ET22" s="128"/>
      <c r="EU22" s="126" t="s">
        <v>47</v>
      </c>
      <c r="EV22" s="127"/>
      <c r="EW22" s="127"/>
      <c r="EX22" s="127"/>
      <c r="EY22" s="127"/>
      <c r="EZ22" s="128"/>
      <c r="FA22" s="126" t="s">
        <v>48</v>
      </c>
      <c r="FB22" s="127"/>
      <c r="FC22" s="127"/>
      <c r="FD22" s="127"/>
      <c r="FE22" s="127"/>
      <c r="FF22" s="128"/>
      <c r="FG22" s="126" t="s">
        <v>97</v>
      </c>
      <c r="FH22" s="127"/>
      <c r="FI22" s="127"/>
      <c r="FJ22" s="127"/>
      <c r="FK22" s="127"/>
      <c r="FL22" s="128"/>
      <c r="FM22" s="126" t="s">
        <v>99</v>
      </c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49</v>
      </c>
      <c r="GL22" s="145"/>
      <c r="GM22" s="145"/>
      <c r="GN22" s="145"/>
      <c r="GO22" s="145"/>
      <c r="GP22" s="146"/>
      <c r="GQ22" s="135" t="s">
        <v>50</v>
      </c>
      <c r="GR22" s="136"/>
      <c r="GS22" s="136"/>
      <c r="GT22" s="136"/>
      <c r="GU22" s="136"/>
      <c r="GV22" s="137"/>
      <c r="GW22" s="177" t="s">
        <v>51</v>
      </c>
      <c r="GX22" s="178"/>
      <c r="GY22" s="178"/>
      <c r="GZ22" s="178"/>
      <c r="HA22" s="178"/>
      <c r="HB22" s="179"/>
      <c r="HC22" s="177" t="s">
        <v>52</v>
      </c>
      <c r="HD22" s="178"/>
      <c r="HE22" s="178"/>
      <c r="HF22" s="178"/>
      <c r="HG22" s="178"/>
      <c r="HH22" s="179"/>
      <c r="HI22" s="39" t="s">
        <v>53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54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55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56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6" t="s">
        <v>57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89</v>
      </c>
      <c r="AL26" s="84"/>
      <c r="AM26" s="84"/>
      <c r="AN26" s="84"/>
      <c r="AO26" s="84"/>
      <c r="AP26" s="41"/>
      <c r="AQ26" s="83">
        <f t="shared" si="0"/>
        <v>89</v>
      </c>
      <c r="AR26" s="84"/>
      <c r="AS26" s="84"/>
      <c r="AT26" s="84"/>
      <c r="AU26" s="84"/>
      <c r="AV26" s="41"/>
      <c r="AW26" s="83">
        <f t="shared" si="0"/>
        <v>89</v>
      </c>
      <c r="AX26" s="84"/>
      <c r="AY26" s="84"/>
      <c r="AZ26" s="84"/>
      <c r="BA26" s="84"/>
      <c r="BB26" s="41"/>
      <c r="BC26" s="83">
        <f t="shared" si="0"/>
        <v>89</v>
      </c>
      <c r="BD26" s="84"/>
      <c r="BE26" s="84"/>
      <c r="BF26" s="84"/>
      <c r="BG26" s="84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89</v>
      </c>
      <c r="CH26" s="40"/>
      <c r="CI26" s="40"/>
      <c r="CJ26" s="40"/>
      <c r="CK26" s="40"/>
      <c r="CL26" s="41"/>
      <c r="CM26" s="39">
        <f t="shared" si="1"/>
        <v>89</v>
      </c>
      <c r="CN26" s="40"/>
      <c r="CO26" s="40"/>
      <c r="CP26" s="40"/>
      <c r="CQ26" s="40"/>
      <c r="CR26" s="41"/>
      <c r="CS26" s="39">
        <f t="shared" si="1"/>
        <v>89</v>
      </c>
      <c r="CT26" s="40"/>
      <c r="CU26" s="40"/>
      <c r="CV26" s="40"/>
      <c r="CW26" s="40"/>
      <c r="CX26" s="41"/>
      <c r="CY26" s="39">
        <f t="shared" si="1"/>
        <v>89</v>
      </c>
      <c r="CZ26" s="40"/>
      <c r="DA26" s="40"/>
      <c r="DB26" s="40"/>
      <c r="DC26" s="40"/>
      <c r="DD26" s="41"/>
      <c r="DE26" s="39">
        <f t="shared" si="1"/>
        <v>89</v>
      </c>
      <c r="DF26" s="40"/>
      <c r="DG26" s="40"/>
      <c r="DH26" s="40"/>
      <c r="DI26" s="40"/>
      <c r="DJ26" s="41"/>
      <c r="DK26" s="39">
        <f t="shared" si="1"/>
        <v>89</v>
      </c>
      <c r="DL26" s="40"/>
      <c r="DM26" s="40"/>
      <c r="DN26" s="40"/>
      <c r="DO26" s="40"/>
      <c r="DP26" s="41"/>
      <c r="DQ26" s="39">
        <f t="shared" ref="DQ26" si="2">$BI$16</f>
        <v>89</v>
      </c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3">$BI$16</f>
        <v>89</v>
      </c>
      <c r="EJ26" s="40"/>
      <c r="EK26" s="40"/>
      <c r="EL26" s="40"/>
      <c r="EM26" s="40"/>
      <c r="EN26" s="41"/>
      <c r="EO26" s="39">
        <f t="shared" si="3"/>
        <v>89</v>
      </c>
      <c r="EP26" s="40"/>
      <c r="EQ26" s="40"/>
      <c r="ER26" s="40"/>
      <c r="ES26" s="40"/>
      <c r="ET26" s="41"/>
      <c r="EU26" s="39">
        <f t="shared" si="3"/>
        <v>89</v>
      </c>
      <c r="EV26" s="40"/>
      <c r="EW26" s="40"/>
      <c r="EX26" s="40"/>
      <c r="EY26" s="40"/>
      <c r="EZ26" s="41"/>
      <c r="FA26" s="39">
        <f t="shared" si="3"/>
        <v>89</v>
      </c>
      <c r="FB26" s="40"/>
      <c r="FC26" s="40"/>
      <c r="FD26" s="40"/>
      <c r="FE26" s="40"/>
      <c r="FF26" s="41"/>
      <c r="FG26" s="39">
        <f t="shared" si="3"/>
        <v>89</v>
      </c>
      <c r="FH26" s="40"/>
      <c r="FI26" s="40"/>
      <c r="FJ26" s="40"/>
      <c r="FK26" s="40"/>
      <c r="FL26" s="41"/>
      <c r="FM26" s="39">
        <f t="shared" ref="FM26" si="4">$BI$16</f>
        <v>89</v>
      </c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58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59"/>
      <c r="AE27" s="60"/>
      <c r="AF27" s="60"/>
      <c r="AG27" s="60"/>
      <c r="AH27" s="60"/>
      <c r="AI27" s="60"/>
      <c r="AJ27" s="61"/>
      <c r="AK27" s="62">
        <v>200</v>
      </c>
      <c r="AL27" s="60"/>
      <c r="AM27" s="60"/>
      <c r="AN27" s="60"/>
      <c r="AO27" s="60"/>
      <c r="AP27" s="61"/>
      <c r="AQ27" s="62">
        <v>30</v>
      </c>
      <c r="AR27" s="60"/>
      <c r="AS27" s="60"/>
      <c r="AT27" s="60"/>
      <c r="AU27" s="60"/>
      <c r="AV27" s="61"/>
      <c r="AW27" s="62">
        <v>180</v>
      </c>
      <c r="AX27" s="60"/>
      <c r="AY27" s="60"/>
      <c r="AZ27" s="60"/>
      <c r="BA27" s="60"/>
      <c r="BB27" s="61"/>
      <c r="BC27" s="62">
        <v>100</v>
      </c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70</v>
      </c>
      <c r="CN27" s="60"/>
      <c r="CO27" s="60"/>
      <c r="CP27" s="60"/>
      <c r="CQ27" s="60"/>
      <c r="CR27" s="61"/>
      <c r="CS27" s="59">
        <v>130</v>
      </c>
      <c r="CT27" s="60"/>
      <c r="CU27" s="60"/>
      <c r="CV27" s="60"/>
      <c r="CW27" s="60"/>
      <c r="CX27" s="61"/>
      <c r="CY27" s="59">
        <v>50</v>
      </c>
      <c r="CZ27" s="60"/>
      <c r="DA27" s="60"/>
      <c r="DB27" s="60"/>
      <c r="DC27" s="60"/>
      <c r="DD27" s="61"/>
      <c r="DE27" s="59">
        <v>180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>
        <v>50</v>
      </c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40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30</v>
      </c>
      <c r="EV27" s="60"/>
      <c r="EW27" s="60"/>
      <c r="EX27" s="60"/>
      <c r="EY27" s="60"/>
      <c r="EZ27" s="61"/>
      <c r="FA27" s="59">
        <v>3</v>
      </c>
      <c r="FB27" s="60"/>
      <c r="FC27" s="60"/>
      <c r="FD27" s="60"/>
      <c r="FE27" s="60"/>
      <c r="FF27" s="61"/>
      <c r="FG27" s="59">
        <v>130</v>
      </c>
      <c r="FH27" s="60"/>
      <c r="FI27" s="60"/>
      <c r="FJ27" s="60"/>
      <c r="FK27" s="60"/>
      <c r="FL27" s="61"/>
      <c r="FM27" s="59">
        <v>50</v>
      </c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3" t="s">
        <v>85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55"/>
      <c r="AL28" s="51"/>
      <c r="AM28" s="51"/>
      <c r="AN28" s="51"/>
      <c r="AO28" s="51"/>
      <c r="AP28" s="52"/>
      <c r="AQ28" s="55"/>
      <c r="AR28" s="51"/>
      <c r="AS28" s="51"/>
      <c r="AT28" s="51"/>
      <c r="AU28" s="51"/>
      <c r="AV28" s="52"/>
      <c r="AW28" s="55"/>
      <c r="AX28" s="51"/>
      <c r="AY28" s="51"/>
      <c r="AZ28" s="51"/>
      <c r="BA28" s="51"/>
      <c r="BB28" s="52"/>
      <c r="BC28" s="55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5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3">
        <v>105</v>
      </c>
      <c r="GR28" s="104"/>
      <c r="GS28" s="104"/>
      <c r="GT28" s="104"/>
      <c r="GU28" s="104"/>
      <c r="GV28" s="105"/>
      <c r="GW28" s="27">
        <f t="shared" ref="GW28:GW54" si="6">GK28*GQ28</f>
        <v>0</v>
      </c>
      <c r="GX28" s="28"/>
      <c r="GY28" s="28"/>
      <c r="GZ28" s="28"/>
      <c r="HA28" s="28"/>
      <c r="HB28" s="29"/>
      <c r="HC28" s="24">
        <f t="shared" ref="HC28" si="7">GK28*HI28</f>
        <v>0</v>
      </c>
      <c r="HD28" s="25"/>
      <c r="HE28" s="25"/>
      <c r="HF28" s="25"/>
      <c r="HG28" s="25"/>
      <c r="HH28" s="26"/>
      <c r="HI28" s="36">
        <f t="shared" ref="HI28:HI37" si="8">$BI$16</f>
        <v>89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4" si="9">GQ28*HC28</f>
        <v>0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4" si="10">SUM(HU28)</f>
        <v>0</v>
      </c>
    </row>
    <row r="29" spans="1:240" s="2" customFormat="1" ht="16.5" customHeight="1" x14ac:dyDescent="0.25">
      <c r="A29" s="42" t="s">
        <v>82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2E-3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/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1E-3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/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>
        <v>1E-3</v>
      </c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5"/>
        <v>5.0000000000000001E-3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6"/>
        <v>2.85</v>
      </c>
      <c r="GX29" s="28"/>
      <c r="GY29" s="28"/>
      <c r="GZ29" s="28"/>
      <c r="HA29" s="28"/>
      <c r="HB29" s="29"/>
      <c r="HC29" s="24">
        <f t="shared" ref="HC29:HC52" si="11">GK29*HI29</f>
        <v>0.44500000000000001</v>
      </c>
      <c r="HD29" s="25"/>
      <c r="HE29" s="25"/>
      <c r="HF29" s="25"/>
      <c r="HG29" s="25"/>
      <c r="HH29" s="26"/>
      <c r="HI29" s="36">
        <f t="shared" si="8"/>
        <v>89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9"/>
        <v>253.65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10"/>
        <v>253.65</v>
      </c>
    </row>
    <row r="30" spans="1:240" s="2" customFormat="1" ht="16.5" customHeight="1" x14ac:dyDescent="0.25">
      <c r="A30" s="42" t="s">
        <v>59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/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/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>
        <v>8.0000000000000002E-3</v>
      </c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5"/>
        <v>0.128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6"/>
        <v>12.032</v>
      </c>
      <c r="GX30" s="28"/>
      <c r="GY30" s="28"/>
      <c r="GZ30" s="28"/>
      <c r="HA30" s="28"/>
      <c r="HB30" s="29"/>
      <c r="HC30" s="24">
        <f t="shared" si="11"/>
        <v>11.391999999999999</v>
      </c>
      <c r="HD30" s="25"/>
      <c r="HE30" s="25"/>
      <c r="HF30" s="25"/>
      <c r="HG30" s="25"/>
      <c r="HH30" s="26"/>
      <c r="HI30" s="36">
        <f t="shared" si="8"/>
        <v>89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9"/>
        <v>1070.848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10"/>
        <v>1070.848</v>
      </c>
    </row>
    <row r="31" spans="1:240" s="2" customFormat="1" ht="18" customHeight="1" x14ac:dyDescent="0.25">
      <c r="A31" s="42" t="s">
        <v>60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5.0000000000000001E-3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>
        <v>4.0000000000000001E-3</v>
      </c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5"/>
        <v>9.0000000000000011E-3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6"/>
        <v>2.052</v>
      </c>
      <c r="GX31" s="28"/>
      <c r="GY31" s="28"/>
      <c r="GZ31" s="28"/>
      <c r="HA31" s="28"/>
      <c r="HB31" s="29"/>
      <c r="HC31" s="24">
        <f t="shared" si="11"/>
        <v>0.80100000000000005</v>
      </c>
      <c r="HD31" s="25"/>
      <c r="HE31" s="25"/>
      <c r="HF31" s="25"/>
      <c r="HG31" s="25"/>
      <c r="HH31" s="26"/>
      <c r="HI31" s="36">
        <f t="shared" si="8"/>
        <v>89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9"/>
        <v>182.62800000000001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10"/>
        <v>182.62800000000001</v>
      </c>
    </row>
    <row r="32" spans="1:240" s="2" customFormat="1" ht="16.5" customHeight="1" x14ac:dyDescent="0.25">
      <c r="A32" s="42" t="s">
        <v>61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5.0000000000000002E-5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5"/>
        <v>5.0000000000000002E-5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6"/>
        <v>0.17</v>
      </c>
      <c r="GX32" s="28"/>
      <c r="GY32" s="28"/>
      <c r="GZ32" s="28"/>
      <c r="HA32" s="28"/>
      <c r="HB32" s="29"/>
      <c r="HC32" s="24">
        <f t="shared" si="11"/>
        <v>4.45E-3</v>
      </c>
      <c r="HD32" s="25"/>
      <c r="HE32" s="25"/>
      <c r="HF32" s="25"/>
      <c r="HG32" s="25"/>
      <c r="HH32" s="26"/>
      <c r="HI32" s="36">
        <f t="shared" si="8"/>
        <v>89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9"/>
        <v>15.129999999999999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10"/>
        <v>15.129999999999999</v>
      </c>
    </row>
    <row r="33" spans="1:240" s="2" customFormat="1" ht="16.5" customHeight="1" x14ac:dyDescent="0.25">
      <c r="A33" s="42" t="s">
        <v>88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48">
        <v>5.0000000000000001E-4</v>
      </c>
      <c r="AX33" s="49"/>
      <c r="AY33" s="49"/>
      <c r="AZ33" s="49"/>
      <c r="BA33" s="4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5"/>
        <v>1E-3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6"/>
        <v>0.57999999999999996</v>
      </c>
      <c r="GX33" s="28"/>
      <c r="GY33" s="28"/>
      <c r="GZ33" s="28"/>
      <c r="HA33" s="28"/>
      <c r="HB33" s="29"/>
      <c r="HC33" s="24">
        <f t="shared" si="11"/>
        <v>8.8999999999999996E-2</v>
      </c>
      <c r="HD33" s="25"/>
      <c r="HE33" s="25"/>
      <c r="HF33" s="25"/>
      <c r="HG33" s="25"/>
      <c r="HH33" s="26"/>
      <c r="HI33" s="36">
        <f t="shared" si="8"/>
        <v>89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9"/>
        <v>51.62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10"/>
        <v>51.62</v>
      </c>
    </row>
    <row r="34" spans="1:240" s="2" customFormat="1" ht="16.5" customHeight="1" x14ac:dyDescent="0.25">
      <c r="A34" s="42" t="s">
        <v>95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>
        <v>0.05</v>
      </c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2">AK34+AQ34+AW34+BC34+BI34+BO34+BU34+CA34+CG34+CM34+CS34+CY34+DE34+DK34+DQ34+DW34+EC34+EI34+EO34+EU34+FA34+FG34+FM34+FS34+FY34+GE34</f>
        <v>0.05</v>
      </c>
      <c r="GL34" s="34"/>
      <c r="GM34" s="34"/>
      <c r="GN34" s="34"/>
      <c r="GO34" s="34"/>
      <c r="GP34" s="35"/>
      <c r="GQ34" s="30">
        <v>38</v>
      </c>
      <c r="GR34" s="31"/>
      <c r="GS34" s="31"/>
      <c r="GT34" s="31"/>
      <c r="GU34" s="31"/>
      <c r="GV34" s="32"/>
      <c r="GW34" s="27">
        <f t="shared" si="6"/>
        <v>1.9000000000000001</v>
      </c>
      <c r="GX34" s="28"/>
      <c r="GY34" s="28"/>
      <c r="GZ34" s="28"/>
      <c r="HA34" s="28"/>
      <c r="HB34" s="29"/>
      <c r="HC34" s="24">
        <f t="shared" si="11"/>
        <v>4.45</v>
      </c>
      <c r="HD34" s="25"/>
      <c r="HE34" s="25"/>
      <c r="HF34" s="25"/>
      <c r="HG34" s="25"/>
      <c r="HH34" s="26"/>
      <c r="HI34" s="36">
        <f t="shared" si="8"/>
        <v>89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9"/>
        <v>169.1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10"/>
        <v>169.1</v>
      </c>
    </row>
    <row r="35" spans="1:240" s="2" customFormat="1" ht="16.5" customHeight="1" x14ac:dyDescent="0.25">
      <c r="A35" s="42" t="s">
        <v>98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>
        <v>0.13</v>
      </c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5"/>
        <v>0.13</v>
      </c>
      <c r="GL35" s="34"/>
      <c r="GM35" s="34"/>
      <c r="GN35" s="34"/>
      <c r="GO35" s="34"/>
      <c r="GP35" s="35"/>
      <c r="GQ35" s="30">
        <v>42</v>
      </c>
      <c r="GR35" s="31"/>
      <c r="GS35" s="31"/>
      <c r="GT35" s="31"/>
      <c r="GU35" s="31"/>
      <c r="GV35" s="32"/>
      <c r="GW35" s="27">
        <f t="shared" si="6"/>
        <v>5.46</v>
      </c>
      <c r="GX35" s="28"/>
      <c r="GY35" s="28"/>
      <c r="GZ35" s="28"/>
      <c r="HA35" s="28"/>
      <c r="HB35" s="29"/>
      <c r="HC35" s="24">
        <f t="shared" si="11"/>
        <v>11.57</v>
      </c>
      <c r="HD35" s="25"/>
      <c r="HE35" s="25"/>
      <c r="HF35" s="25"/>
      <c r="HG35" s="25"/>
      <c r="HH35" s="26"/>
      <c r="HI35" s="36">
        <f t="shared" si="8"/>
        <v>89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6">
        <f t="shared" si="9"/>
        <v>485.94</v>
      </c>
      <c r="HV35" s="107"/>
      <c r="HW35" s="107"/>
      <c r="HX35" s="107"/>
      <c r="HY35" s="107"/>
      <c r="HZ35" s="107"/>
      <c r="IA35" s="107"/>
      <c r="IB35" s="107"/>
      <c r="IC35" s="107"/>
      <c r="ID35" s="107"/>
      <c r="IE35" s="108"/>
      <c r="IF35" s="2">
        <f t="shared" si="10"/>
        <v>485.94</v>
      </c>
    </row>
    <row r="36" spans="1:240" s="2" customFormat="1" ht="16.5" customHeight="1" x14ac:dyDescent="0.25">
      <c r="A36" s="42" t="s">
        <v>92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2.3E-2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5"/>
        <v>2.3E-2</v>
      </c>
      <c r="GL36" s="34"/>
      <c r="GM36" s="34"/>
      <c r="GN36" s="34"/>
      <c r="GO36" s="34"/>
      <c r="GP36" s="35"/>
      <c r="GQ36" s="30">
        <v>65</v>
      </c>
      <c r="GR36" s="31"/>
      <c r="GS36" s="31"/>
      <c r="GT36" s="31"/>
      <c r="GU36" s="31"/>
      <c r="GV36" s="32"/>
      <c r="GW36" s="27">
        <f t="shared" si="6"/>
        <v>1.4949999999999999</v>
      </c>
      <c r="GX36" s="28"/>
      <c r="GY36" s="28"/>
      <c r="GZ36" s="28"/>
      <c r="HA36" s="28"/>
      <c r="HB36" s="29"/>
      <c r="HC36" s="24">
        <f t="shared" si="11"/>
        <v>2.0470000000000002</v>
      </c>
      <c r="HD36" s="25"/>
      <c r="HE36" s="25"/>
      <c r="HF36" s="25"/>
      <c r="HG36" s="25"/>
      <c r="HH36" s="26"/>
      <c r="HI36" s="36">
        <f t="shared" si="8"/>
        <v>89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9"/>
        <v>133.05500000000001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0"/>
        <v>133.05500000000001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8.0000000000000002E-3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>
        <v>0.01</v>
      </c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5"/>
        <v>2.6000000000000002E-2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6"/>
        <v>1.2480000000000002</v>
      </c>
      <c r="GX37" s="28"/>
      <c r="GY37" s="28"/>
      <c r="GZ37" s="28"/>
      <c r="HA37" s="28"/>
      <c r="HB37" s="29"/>
      <c r="HC37" s="24">
        <f t="shared" si="11"/>
        <v>2.3140000000000001</v>
      </c>
      <c r="HD37" s="25"/>
      <c r="HE37" s="25"/>
      <c r="HF37" s="25"/>
      <c r="HG37" s="25"/>
      <c r="HH37" s="26"/>
      <c r="HI37" s="36">
        <f t="shared" si="8"/>
        <v>89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9"/>
        <v>111.072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0"/>
        <v>111.072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>
        <v>1E-3</v>
      </c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>
        <v>2E-3</v>
      </c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>
        <v>3.0000000000000001E-3</v>
      </c>
      <c r="FH38" s="19"/>
      <c r="FI38" s="19"/>
      <c r="FJ38" s="19"/>
      <c r="FK38" s="19"/>
      <c r="FL38" s="20"/>
      <c r="FM38" s="18">
        <v>2.9999999999999997E-4</v>
      </c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5"/>
        <v>8.8000000000000005E-3</v>
      </c>
      <c r="GL38" s="34"/>
      <c r="GM38" s="34"/>
      <c r="GN38" s="34"/>
      <c r="GO38" s="34"/>
      <c r="GP38" s="35"/>
      <c r="GQ38" s="30">
        <v>164</v>
      </c>
      <c r="GR38" s="31"/>
      <c r="GS38" s="31"/>
      <c r="GT38" s="31"/>
      <c r="GU38" s="31"/>
      <c r="GV38" s="32"/>
      <c r="GW38" s="27">
        <f t="shared" si="6"/>
        <v>1.4432</v>
      </c>
      <c r="GX38" s="28"/>
      <c r="GY38" s="28"/>
      <c r="GZ38" s="28"/>
      <c r="HA38" s="28"/>
      <c r="HB38" s="29"/>
      <c r="HC38" s="24">
        <f t="shared" si="11"/>
        <v>0.78320000000000001</v>
      </c>
      <c r="HD38" s="25"/>
      <c r="HE38" s="25"/>
      <c r="HF38" s="25"/>
      <c r="HG38" s="25"/>
      <c r="HH38" s="26"/>
      <c r="HI38" s="36">
        <f t="shared" ref="HI38:HI46" si="13">$BI$16</f>
        <v>89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9"/>
        <v>128.44480000000001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0"/>
        <v>128.44480000000001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0.01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>
        <v>7.0000000000000001E-3</v>
      </c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5"/>
        <v>2.7E-2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6"/>
        <v>1.2150000000000001</v>
      </c>
      <c r="GX39" s="28"/>
      <c r="GY39" s="28"/>
      <c r="GZ39" s="28"/>
      <c r="HA39" s="28"/>
      <c r="HB39" s="29"/>
      <c r="HC39" s="24">
        <f t="shared" si="11"/>
        <v>2.403</v>
      </c>
      <c r="HD39" s="25"/>
      <c r="HE39" s="25"/>
      <c r="HF39" s="25"/>
      <c r="HG39" s="25"/>
      <c r="HH39" s="26"/>
      <c r="HI39" s="36">
        <f t="shared" si="13"/>
        <v>89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9"/>
        <v>108.13500000000001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0"/>
        <v>108.13500000000001</v>
      </c>
    </row>
    <row r="40" spans="1:240" s="2" customFormat="1" ht="16.5" customHeight="1" x14ac:dyDescent="0.25">
      <c r="A40" s="42" t="s">
        <v>67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>
        <v>2E-3</v>
      </c>
      <c r="FH40" s="19"/>
      <c r="FI40" s="19"/>
      <c r="FJ40" s="19"/>
      <c r="FK40" s="19"/>
      <c r="FL40" s="20"/>
      <c r="FM40" s="18">
        <v>3.7999999999999999E-2</v>
      </c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5"/>
        <v>4.1999999999999996E-2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6"/>
        <v>1.7639999999999998</v>
      </c>
      <c r="GX40" s="28"/>
      <c r="GY40" s="28"/>
      <c r="GZ40" s="28"/>
      <c r="HA40" s="28"/>
      <c r="HB40" s="29"/>
      <c r="HC40" s="24">
        <f t="shared" si="11"/>
        <v>3.7379999999999995</v>
      </c>
      <c r="HD40" s="25"/>
      <c r="HE40" s="25"/>
      <c r="HF40" s="25"/>
      <c r="HG40" s="25"/>
      <c r="HH40" s="26"/>
      <c r="HI40" s="36">
        <f t="shared" si="13"/>
        <v>89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9"/>
        <v>156.99599999999998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0"/>
        <v>156.99599999999998</v>
      </c>
    </row>
    <row r="41" spans="1:240" s="2" customFormat="1" ht="16.5" customHeight="1" x14ac:dyDescent="0.25">
      <c r="A41" s="42" t="s">
        <v>63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2.5000000000000001E-2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>
        <v>0.14599999999999999</v>
      </c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5"/>
        <v>0.17099999999999999</v>
      </c>
      <c r="GL41" s="34"/>
      <c r="GM41" s="34"/>
      <c r="GN41" s="34"/>
      <c r="GO41" s="34"/>
      <c r="GP41" s="35"/>
      <c r="GQ41" s="30">
        <v>55</v>
      </c>
      <c r="GR41" s="31"/>
      <c r="GS41" s="31"/>
      <c r="GT41" s="31"/>
      <c r="GU41" s="31"/>
      <c r="GV41" s="32"/>
      <c r="GW41" s="27">
        <f t="shared" si="6"/>
        <v>9.4049999999999994</v>
      </c>
      <c r="GX41" s="28"/>
      <c r="GY41" s="28"/>
      <c r="GZ41" s="28"/>
      <c r="HA41" s="28"/>
      <c r="HB41" s="29"/>
      <c r="HC41" s="24">
        <f t="shared" si="11"/>
        <v>15.218999999999999</v>
      </c>
      <c r="HD41" s="25"/>
      <c r="HE41" s="25"/>
      <c r="HF41" s="25"/>
      <c r="HG41" s="25"/>
      <c r="HH41" s="26"/>
      <c r="HI41" s="36">
        <f t="shared" si="13"/>
        <v>89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9"/>
        <v>837.04499999999996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0"/>
        <v>837.04499999999996</v>
      </c>
    </row>
    <row r="42" spans="1:240" s="2" customFormat="1" ht="16.5" customHeight="1" x14ac:dyDescent="0.25">
      <c r="A42" s="42" t="s">
        <v>62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/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5"/>
        <v>0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6"/>
        <v>0</v>
      </c>
      <c r="GX42" s="28"/>
      <c r="GY42" s="28"/>
      <c r="GZ42" s="28"/>
      <c r="HA42" s="28"/>
      <c r="HB42" s="29"/>
      <c r="HC42" s="24">
        <f t="shared" si="11"/>
        <v>0</v>
      </c>
      <c r="HD42" s="25"/>
      <c r="HE42" s="25"/>
      <c r="HF42" s="25"/>
      <c r="HG42" s="25"/>
      <c r="HH42" s="26"/>
      <c r="HI42" s="36">
        <f t="shared" si="13"/>
        <v>89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9"/>
        <v>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0"/>
        <v>0</v>
      </c>
    </row>
    <row r="43" spans="1:240" s="2" customFormat="1" ht="16.5" customHeight="1" x14ac:dyDescent="0.25">
      <c r="A43" s="42" t="s">
        <v>103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0.03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5"/>
        <v>0.03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6"/>
        <v>2.1</v>
      </c>
      <c r="GX43" s="28"/>
      <c r="GY43" s="28"/>
      <c r="GZ43" s="28"/>
      <c r="HA43" s="28"/>
      <c r="HB43" s="29"/>
      <c r="HC43" s="24">
        <f t="shared" si="11"/>
        <v>2.67</v>
      </c>
      <c r="HD43" s="25"/>
      <c r="HE43" s="25"/>
      <c r="HF43" s="25"/>
      <c r="HG43" s="25"/>
      <c r="HH43" s="26"/>
      <c r="HI43" s="36">
        <f t="shared" si="13"/>
        <v>89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9"/>
        <v>186.9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0"/>
        <v>186.9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5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6"/>
        <v>31.979999999999997</v>
      </c>
      <c r="GX44" s="28"/>
      <c r="GY44" s="28"/>
      <c r="GZ44" s="28"/>
      <c r="HA44" s="28"/>
      <c r="HB44" s="29"/>
      <c r="HC44" s="24">
        <f t="shared" si="11"/>
        <v>4.6280000000000001</v>
      </c>
      <c r="HD44" s="25"/>
      <c r="HE44" s="25"/>
      <c r="HF44" s="25"/>
      <c r="HG44" s="25"/>
      <c r="HH44" s="26"/>
      <c r="HI44" s="36">
        <f t="shared" si="13"/>
        <v>89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9"/>
        <v>2846.2200000000003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0"/>
        <v>2846.2200000000003</v>
      </c>
    </row>
    <row r="45" spans="1:240" s="2" customFormat="1" ht="16.5" customHeight="1" x14ac:dyDescent="0.25">
      <c r="A45" s="42" t="s">
        <v>68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3.0000000000000001E-3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>
        <v>4.0000000000000001E-3</v>
      </c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5"/>
        <v>2.3E-2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6"/>
        <v>2.254</v>
      </c>
      <c r="GX45" s="28"/>
      <c r="GY45" s="28"/>
      <c r="GZ45" s="28"/>
      <c r="HA45" s="28"/>
      <c r="HB45" s="29"/>
      <c r="HC45" s="24">
        <f t="shared" si="11"/>
        <v>2.0470000000000002</v>
      </c>
      <c r="HD45" s="25"/>
      <c r="HE45" s="25"/>
      <c r="HF45" s="25"/>
      <c r="HG45" s="25"/>
      <c r="HH45" s="26"/>
      <c r="HI45" s="36">
        <f t="shared" si="13"/>
        <v>89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9"/>
        <v>200.60600000000002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0"/>
        <v>200.60600000000002</v>
      </c>
    </row>
    <row r="46" spans="1:240" s="2" customFormat="1" ht="16.5" customHeight="1" x14ac:dyDescent="0.25">
      <c r="A46" s="42" t="s">
        <v>69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3.0000000000000001E-3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5"/>
        <v>3.0000000000000001E-3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6"/>
        <v>6.3E-2</v>
      </c>
      <c r="GX46" s="28"/>
      <c r="GY46" s="28"/>
      <c r="GZ46" s="28"/>
      <c r="HA46" s="28"/>
      <c r="HB46" s="29"/>
      <c r="HC46" s="24">
        <f t="shared" si="11"/>
        <v>0.26700000000000002</v>
      </c>
      <c r="HD46" s="25"/>
      <c r="HE46" s="25"/>
      <c r="HF46" s="25"/>
      <c r="HG46" s="25"/>
      <c r="HH46" s="26"/>
      <c r="HI46" s="36">
        <f t="shared" si="13"/>
        <v>89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9"/>
        <v>5.6070000000000002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0"/>
        <v>5.6070000000000002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7.0000000000000001E-3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5"/>
        <v>7.0000000000000001E-3</v>
      </c>
      <c r="GL47" s="34"/>
      <c r="GM47" s="34"/>
      <c r="GN47" s="34"/>
      <c r="GO47" s="34"/>
      <c r="GP47" s="35"/>
      <c r="GQ47" s="30">
        <v>170</v>
      </c>
      <c r="GR47" s="31"/>
      <c r="GS47" s="31"/>
      <c r="GT47" s="31"/>
      <c r="GU47" s="31"/>
      <c r="GV47" s="32"/>
      <c r="GW47" s="27">
        <f t="shared" si="6"/>
        <v>1.19</v>
      </c>
      <c r="GX47" s="28"/>
      <c r="GY47" s="28"/>
      <c r="GZ47" s="28"/>
      <c r="HA47" s="28"/>
      <c r="HB47" s="29"/>
      <c r="HC47" s="24">
        <f t="shared" si="11"/>
        <v>0.623</v>
      </c>
      <c r="HD47" s="25"/>
      <c r="HE47" s="25"/>
      <c r="HF47" s="25"/>
      <c r="HG47" s="25"/>
      <c r="HH47" s="26"/>
      <c r="HI47" s="36">
        <f t="shared" ref="HI47:HI54" si="14">$BI$16</f>
        <v>89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9"/>
        <v>105.91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0"/>
        <v>105.91</v>
      </c>
    </row>
    <row r="48" spans="1:240" s="2" customFormat="1" ht="16.5" customHeight="1" x14ac:dyDescent="0.25">
      <c r="A48" s="42" t="s">
        <v>71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>
        <v>3.0000000000000001E-3</v>
      </c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5"/>
        <v>5.0000000000000001E-3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6"/>
        <v>0.74</v>
      </c>
      <c r="GX48" s="28"/>
      <c r="GY48" s="28"/>
      <c r="GZ48" s="28"/>
      <c r="HA48" s="28"/>
      <c r="HB48" s="29"/>
      <c r="HC48" s="24">
        <f t="shared" si="11"/>
        <v>0.44500000000000001</v>
      </c>
      <c r="HD48" s="25"/>
      <c r="HE48" s="25"/>
      <c r="HF48" s="25"/>
      <c r="HG48" s="25"/>
      <c r="HH48" s="26"/>
      <c r="HI48" s="36">
        <f t="shared" si="14"/>
        <v>89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9"/>
        <v>65.86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0"/>
        <v>65.86</v>
      </c>
    </row>
    <row r="49" spans="1:240" s="2" customFormat="1" ht="16.5" customHeight="1" x14ac:dyDescent="0.25">
      <c r="A49" s="42" t="s">
        <v>47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0.03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0.03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5"/>
        <v>0.122</v>
      </c>
      <c r="GL49" s="34"/>
      <c r="GM49" s="34"/>
      <c r="GN49" s="34"/>
      <c r="GO49" s="34"/>
      <c r="GP49" s="35"/>
      <c r="GQ49" s="30">
        <v>62</v>
      </c>
      <c r="GR49" s="31"/>
      <c r="GS49" s="31"/>
      <c r="GT49" s="31"/>
      <c r="GU49" s="31"/>
      <c r="GV49" s="32"/>
      <c r="GW49" s="27">
        <f t="shared" si="6"/>
        <v>7.5640000000000001</v>
      </c>
      <c r="GX49" s="28"/>
      <c r="GY49" s="28"/>
      <c r="GZ49" s="28"/>
      <c r="HA49" s="28"/>
      <c r="HB49" s="29"/>
      <c r="HC49" s="24">
        <f t="shared" si="11"/>
        <v>10.858000000000001</v>
      </c>
      <c r="HD49" s="25"/>
      <c r="HE49" s="25"/>
      <c r="HF49" s="25"/>
      <c r="HG49" s="25"/>
      <c r="HH49" s="26"/>
      <c r="HI49" s="36">
        <f t="shared" si="14"/>
        <v>89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9"/>
        <v>673.19600000000003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0"/>
        <v>673.19600000000003</v>
      </c>
    </row>
    <row r="50" spans="1:240" s="2" customFormat="1" ht="16.5" customHeight="1" x14ac:dyDescent="0.25">
      <c r="A50" s="42" t="s">
        <v>72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5"/>
        <v>0</v>
      </c>
      <c r="GL50" s="34"/>
      <c r="GM50" s="34"/>
      <c r="GN50" s="34"/>
      <c r="GO50" s="34"/>
      <c r="GP50" s="35"/>
      <c r="GQ50" s="30">
        <v>292</v>
      </c>
      <c r="GR50" s="31"/>
      <c r="GS50" s="31"/>
      <c r="GT50" s="31"/>
      <c r="GU50" s="31"/>
      <c r="GV50" s="32"/>
      <c r="GW50" s="27">
        <f t="shared" si="6"/>
        <v>0</v>
      </c>
      <c r="GX50" s="28"/>
      <c r="GY50" s="28"/>
      <c r="GZ50" s="28"/>
      <c r="HA50" s="28"/>
      <c r="HB50" s="29"/>
      <c r="HC50" s="24">
        <f t="shared" si="11"/>
        <v>0</v>
      </c>
      <c r="HD50" s="25"/>
      <c r="HE50" s="25"/>
      <c r="HF50" s="25"/>
      <c r="HG50" s="25"/>
      <c r="HH50" s="26"/>
      <c r="HI50" s="36">
        <f t="shared" si="14"/>
        <v>89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9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0"/>
        <v>0</v>
      </c>
    </row>
    <row r="51" spans="1:240" s="2" customFormat="1" ht="16.5" customHeight="1" x14ac:dyDescent="0.25">
      <c r="A51" s="42" t="s">
        <v>100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>
        <v>5.0000000000000001E-4</v>
      </c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5"/>
        <v>5.0000000000000001E-4</v>
      </c>
      <c r="GL51" s="34"/>
      <c r="GM51" s="34"/>
      <c r="GN51" s="34"/>
      <c r="GO51" s="34"/>
      <c r="GP51" s="35"/>
      <c r="GQ51" s="30">
        <v>564</v>
      </c>
      <c r="GR51" s="31"/>
      <c r="GS51" s="31"/>
      <c r="GT51" s="31"/>
      <c r="GU51" s="31"/>
      <c r="GV51" s="32"/>
      <c r="GW51" s="27">
        <f t="shared" si="6"/>
        <v>0.28200000000000003</v>
      </c>
      <c r="GX51" s="28"/>
      <c r="GY51" s="28"/>
      <c r="GZ51" s="28"/>
      <c r="HA51" s="28"/>
      <c r="HB51" s="29"/>
      <c r="HC51" s="24">
        <f t="shared" si="11"/>
        <v>4.4499999999999998E-2</v>
      </c>
      <c r="HD51" s="25"/>
      <c r="HE51" s="25"/>
      <c r="HF51" s="25"/>
      <c r="HG51" s="25"/>
      <c r="HH51" s="26"/>
      <c r="HI51" s="36">
        <f t="shared" si="14"/>
        <v>89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9"/>
        <v>25.097999999999999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0"/>
        <v>25.097999999999999</v>
      </c>
    </row>
    <row r="52" spans="1:240" s="2" customFormat="1" ht="16.5" customHeight="1" x14ac:dyDescent="0.25">
      <c r="A52" s="42" t="s">
        <v>93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2.5000000000000001E-2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5"/>
        <v>2.5000000000000001E-2</v>
      </c>
      <c r="GL52" s="34"/>
      <c r="GM52" s="34"/>
      <c r="GN52" s="34"/>
      <c r="GO52" s="34"/>
      <c r="GP52" s="35"/>
      <c r="GQ52" s="30">
        <v>230</v>
      </c>
      <c r="GR52" s="31"/>
      <c r="GS52" s="31"/>
      <c r="GT52" s="31"/>
      <c r="GU52" s="31"/>
      <c r="GV52" s="32"/>
      <c r="GW52" s="27">
        <f t="shared" si="6"/>
        <v>5.75</v>
      </c>
      <c r="GX52" s="28"/>
      <c r="GY52" s="28"/>
      <c r="GZ52" s="28"/>
      <c r="HA52" s="28"/>
      <c r="HB52" s="29"/>
      <c r="HC52" s="24">
        <f t="shared" si="11"/>
        <v>2.2250000000000001</v>
      </c>
      <c r="HD52" s="25"/>
      <c r="HE52" s="25"/>
      <c r="HF52" s="25"/>
      <c r="HG52" s="25"/>
      <c r="HH52" s="26"/>
      <c r="HI52" s="36">
        <f t="shared" si="14"/>
        <v>89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9"/>
        <v>511.75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0"/>
        <v>511.75</v>
      </c>
    </row>
    <row r="53" spans="1:240" s="2" customFormat="1" ht="16.5" customHeight="1" x14ac:dyDescent="0.25">
      <c r="A53" s="42" t="s">
        <v>73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>
        <v>0.04</v>
      </c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>
        <v>4.0000000000000001E-3</v>
      </c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5"/>
        <v>4.5999999999999999E-2</v>
      </c>
      <c r="GL53" s="34"/>
      <c r="GM53" s="34"/>
      <c r="GN53" s="34"/>
      <c r="GO53" s="34"/>
      <c r="GP53" s="35"/>
      <c r="GQ53" s="30">
        <v>10</v>
      </c>
      <c r="GR53" s="31"/>
      <c r="GS53" s="31"/>
      <c r="GT53" s="31"/>
      <c r="GU53" s="31"/>
      <c r="GV53" s="32"/>
      <c r="GW53" s="27">
        <f t="shared" si="6"/>
        <v>0.45999999999999996</v>
      </c>
      <c r="GX53" s="28"/>
      <c r="GY53" s="28"/>
      <c r="GZ53" s="28"/>
      <c r="HA53" s="28"/>
      <c r="HB53" s="29"/>
      <c r="HC53" s="24">
        <v>101</v>
      </c>
      <c r="HD53" s="25"/>
      <c r="HE53" s="25"/>
      <c r="HF53" s="25"/>
      <c r="HG53" s="25"/>
      <c r="HH53" s="26"/>
      <c r="HI53" s="36">
        <f t="shared" si="14"/>
        <v>89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9"/>
        <v>1010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10"/>
        <v>1010</v>
      </c>
    </row>
    <row r="54" spans="1:240" s="2" customFormat="1" ht="16.5" customHeight="1" x14ac:dyDescent="0.25">
      <c r="A54" s="42" t="s">
        <v>90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5"/>
        <v>0</v>
      </c>
      <c r="GL54" s="34"/>
      <c r="GM54" s="34"/>
      <c r="GN54" s="34"/>
      <c r="GO54" s="34"/>
      <c r="GP54" s="35"/>
      <c r="GQ54" s="30">
        <v>68</v>
      </c>
      <c r="GR54" s="31"/>
      <c r="GS54" s="31"/>
      <c r="GT54" s="31"/>
      <c r="GU54" s="31"/>
      <c r="GV54" s="32"/>
      <c r="GW54" s="27">
        <f t="shared" si="6"/>
        <v>0</v>
      </c>
      <c r="GX54" s="28"/>
      <c r="GY54" s="28"/>
      <c r="GZ54" s="28"/>
      <c r="HA54" s="28"/>
      <c r="HB54" s="29"/>
      <c r="HC54" s="24">
        <f t="shared" ref="HC54" si="15">GK54*HI54</f>
        <v>0</v>
      </c>
      <c r="HD54" s="25"/>
      <c r="HE54" s="25"/>
      <c r="HF54" s="25"/>
      <c r="HG54" s="25"/>
      <c r="HH54" s="26"/>
      <c r="HI54" s="36">
        <f t="shared" si="14"/>
        <v>89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9"/>
        <v>0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10"/>
        <v>0</v>
      </c>
    </row>
    <row r="55" spans="1:240" s="2" customFormat="1" ht="10.199999999999999" x14ac:dyDescent="0.2">
      <c r="HN55" s="2">
        <v>107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HU56" s="14">
        <f>SUM(HU28:HU55)</f>
        <v>9334.8107999999993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A57" s="2" t="s">
        <v>74</v>
      </c>
      <c r="K57" s="112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4"/>
      <c r="Z57" s="112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4"/>
      <c r="AY57" s="15"/>
      <c r="CG57" s="2" t="s">
        <v>75</v>
      </c>
      <c r="CR57" s="112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4"/>
      <c r="DG57" s="112" t="s">
        <v>89</v>
      </c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4"/>
      <c r="EF57" s="15"/>
      <c r="EG57" s="15"/>
      <c r="EH57" s="15"/>
      <c r="EU57" s="2" t="s">
        <v>76</v>
      </c>
      <c r="FK57" s="112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4"/>
      <c r="GO57" s="112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4"/>
      <c r="HG57" s="112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4"/>
    </row>
    <row r="58" spans="1:240" s="2" customFormat="1" ht="10.199999999999999" x14ac:dyDescent="0.2">
      <c r="K58" s="109" t="s">
        <v>4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7"/>
      <c r="Y58" s="7"/>
      <c r="Z58" s="109" t="s">
        <v>5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1"/>
      <c r="AY58" s="16"/>
      <c r="CR58" s="109" t="s">
        <v>4</v>
      </c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1"/>
      <c r="DE58" s="7"/>
      <c r="DF58" s="7"/>
      <c r="DG58" s="109" t="s">
        <v>5</v>
      </c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1"/>
      <c r="EF58" s="16"/>
      <c r="EG58" s="16"/>
      <c r="EH58" s="16"/>
      <c r="EU58" s="2" t="s">
        <v>77</v>
      </c>
      <c r="FK58" s="115" t="s">
        <v>78</v>
      </c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5"/>
      <c r="GF58" s="115"/>
      <c r="GG58" s="115"/>
      <c r="GH58" s="115"/>
      <c r="GI58" s="115"/>
      <c r="GJ58" s="17"/>
      <c r="GK58" s="17"/>
      <c r="GO58" s="109" t="s">
        <v>4</v>
      </c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1"/>
      <c r="HG58" s="109" t="s">
        <v>5</v>
      </c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1"/>
    </row>
    <row r="59" spans="1:240" s="2" customFormat="1" ht="10.199999999999999" x14ac:dyDescent="0.2"/>
    <row r="60" spans="1:240" s="2" customFormat="1" ht="10.199999999999999" x14ac:dyDescent="0.2">
      <c r="A60" s="2" t="s">
        <v>79</v>
      </c>
      <c r="R60" s="112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4"/>
      <c r="AG60" s="112" t="s">
        <v>80</v>
      </c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4"/>
      <c r="BF60" s="15"/>
      <c r="CG60" s="2" t="s">
        <v>81</v>
      </c>
      <c r="CR60" s="112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4"/>
      <c r="DG60" s="112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4"/>
      <c r="EF60" s="15"/>
      <c r="EG60" s="15"/>
      <c r="EH60" s="15"/>
    </row>
    <row r="61" spans="1:240" s="2" customFormat="1" ht="10.199999999999999" x14ac:dyDescent="0.2">
      <c r="R61" s="109" t="s">
        <v>4</v>
      </c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1"/>
      <c r="AE61" s="7"/>
      <c r="AF61" s="7"/>
      <c r="AG61" s="109" t="s">
        <v>5</v>
      </c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1"/>
      <c r="BF61" s="16"/>
      <c r="CR61" s="109" t="s">
        <v>4</v>
      </c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1"/>
      <c r="DE61" s="7"/>
      <c r="DF61" s="7"/>
      <c r="DG61" s="109" t="s">
        <v>5</v>
      </c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1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2026-04-30T10:44:38Z</dcterms:modified>
</cp:coreProperties>
</file>