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49" i="1" l="1"/>
  <c r="HC49" i="1" s="1"/>
  <c r="GK49" i="1"/>
  <c r="GW49" i="1" s="1"/>
  <c r="DQ26" i="1"/>
  <c r="HU49" i="1" l="1"/>
  <c r="IF49" i="1" s="1"/>
  <c r="FM26" i="1"/>
  <c r="FG26" i="1"/>
  <c r="FA26" i="1"/>
  <c r="EU26" i="1"/>
  <c r="EO26" i="1"/>
  <c r="EI26" i="1"/>
  <c r="HI28" i="1" l="1"/>
  <c r="HI29" i="1"/>
  <c r="HC29" i="1" s="1"/>
  <c r="HI30" i="1"/>
  <c r="HC30" i="1" s="1"/>
  <c r="HI31" i="1"/>
  <c r="HI32" i="1"/>
  <c r="HC32" i="1" s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I43" i="1"/>
  <c r="HC43" i="1" s="1"/>
  <c r="HI44" i="1"/>
  <c r="HC44" i="1" s="1"/>
  <c r="HI45" i="1"/>
  <c r="HC45" i="1" s="1"/>
  <c r="HI46" i="1"/>
  <c r="HI47" i="1"/>
  <c r="HC47" i="1" s="1"/>
  <c r="HI48" i="1"/>
  <c r="HC48" i="1" s="1"/>
  <c r="HI50" i="1"/>
  <c r="HI51" i="1"/>
  <c r="HC51" i="1" s="1"/>
  <c r="CG26" i="1"/>
  <c r="CM26" i="1"/>
  <c r="CS26" i="1"/>
  <c r="CY26" i="1"/>
  <c r="DE26" i="1"/>
  <c r="DK26" i="1"/>
  <c r="AK26" i="1"/>
  <c r="AQ26" i="1"/>
  <c r="AW26" i="1"/>
  <c r="BC26" i="1"/>
  <c r="GK51" i="1" l="1"/>
  <c r="GK50" i="1"/>
  <c r="HU50" i="1" s="1"/>
  <c r="IF50" i="1" s="1"/>
  <c r="GK48" i="1"/>
  <c r="GK47" i="1"/>
  <c r="GK46" i="1"/>
  <c r="HC46" i="1" s="1"/>
  <c r="GK45" i="1"/>
  <c r="GK44" i="1"/>
  <c r="GK43" i="1"/>
  <c r="GK42" i="1"/>
  <c r="HC42" i="1" s="1"/>
  <c r="GK41" i="1"/>
  <c r="GK40" i="1"/>
  <c r="GK39" i="1"/>
  <c r="GK38" i="1"/>
  <c r="GK37" i="1"/>
  <c r="GK36" i="1"/>
  <c r="GK35" i="1"/>
  <c r="GK34" i="1"/>
  <c r="GK33" i="1"/>
  <c r="GK32" i="1"/>
  <c r="GK31" i="1"/>
  <c r="HC31" i="1" s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1" i="1"/>
  <c r="IF51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1" i="1"/>
  <c r="GW31" i="1"/>
  <c r="GW39" i="1"/>
  <c r="GW47" i="1"/>
  <c r="GW33" i="1"/>
  <c r="GW41" i="1"/>
  <c r="GW50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<sst xmlns="http://schemas.openxmlformats.org/spreadsheetml/2006/main" count="123" uniqueCount="104">
  <si>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</si>
  <si>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</si>
  <si>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</si>
  <si>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</si>
  <si>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</si>
  <si>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</si>
  <si>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</si>
  <si>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</si>
  <si>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</si>
  <si>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</si>
  <si>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</si>
  <si>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</si>
  <si>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</si>
  <si>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</si>
  <si>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</si>
  <si>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</si>
  <si>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</si>
  <si>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</si>
  <si>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</si>
  <si>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</si>
  <si>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</si>
  <si>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</si>
  <si>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</si>
  <si>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</si>
  <si>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</si>
  <si>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</si>
  <si>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</si>
  <si>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</si>
  <si>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</si>
  <si>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</si>
  <si>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</si>
  <si>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</si>
  <si>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</si>
  <si>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</si>
  <si>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</si>
  <si>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</si>
  <si>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</si>
  <si>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</si>
  <si>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</si>
  <si>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</si>
  <si>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</si>
  <si>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</si>
  <si>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</si>
  <si>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</si>
  <si>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</si>
  <si>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Соус томатный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</si>
  <si>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</si>
  <si>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</si>
  <si>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</si>
  <si>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</si>
  <si>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</si>
  <si>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</si>
  <si>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</si>
  <si>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</si>
  <si>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</si>
  <si>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</si>
  <si>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</si>
  <si>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</si>
  <si>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</si>
  <si>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</si>
  <si>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</si>
  <si>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</si>
  <si>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</si>
  <si>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</si>
  <si>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</si>
  <si>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</si>
  <si>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</si>
  <si>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</si>
  <si>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</si>
  <si>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</si>
  <si>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</si>
  <si>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</si>
  <si>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</si>
  <si>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</si>
  <si>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</si>
  <si>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</si>
  <si>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</si>
  <si>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</si>
  <si>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</si>
  <si>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</si>
  <si>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</si>
  <si>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</si>
  <si>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</si>
  <si>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</si>
  <si>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</si>
  <si>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Карамизова</t>
  </si>
  <si>
    <t>26</t>
  </si>
  <si>
    <t>Лук репчатый</t>
  </si>
  <si>
    <t>Сок</t>
  </si>
  <si>
    <t>Каша рисовая молочная</t>
  </si>
  <si>
    <t>Котлеты мясные</t>
  </si>
  <si>
    <t>Сухари</t>
  </si>
  <si>
    <t>Макароны отварные</t>
  </si>
  <si>
    <t>Макароны</t>
  </si>
  <si>
    <t>Кисель</t>
  </si>
  <si>
    <t>Аскорбинка</t>
  </si>
  <si>
    <t>Салат свекольный</t>
  </si>
  <si>
    <t>Свекла</t>
  </si>
  <si>
    <t>Винегрет овощной</t>
  </si>
  <si>
    <t>Яблоко</t>
  </si>
  <si>
    <t>Омлет натуральный</t>
  </si>
  <si>
    <t>Крупа рисовая</t>
  </si>
  <si>
    <t>апреля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</si>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</sst>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A1" zoomScale="90" zoomScaleNormal="90" workbookViewId="0">
      <selection activeCell="FG35" sqref="FG35:FL35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4.109375" style="1" customWidth="1"/>
    <col min="97" max="97" width="2" style="1" customWidth="1"/>
    <col min="98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4" width="3.33203125" style="1" customWidth="1"/>
    <col min="115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5.1093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21875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1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D3" s="231" t="s">
        <v>2</v>
      </c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7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6" t="s">
        <v>7</v>
      </c>
      <c r="GU4" s="187"/>
      <c r="GV4" s="187"/>
      <c r="GW4" s="187"/>
      <c r="GX4" s="187"/>
      <c r="GY4" s="187"/>
      <c r="GZ4" s="187"/>
      <c r="HA4" s="187"/>
      <c r="HB4" s="187"/>
      <c r="HC4" s="188"/>
    </row>
    <row r="5" spans="1:239" s="2" customFormat="1" ht="10.199999999999999" x14ac:dyDescent="0.2">
      <c r="A5" s="192" t="s">
        <v>8</v>
      </c>
      <c r="B5" s="192"/>
      <c r="C5" s="193" t="s">
        <v>103</v>
      </c>
      <c r="D5" s="194"/>
      <c r="E5" s="194"/>
      <c r="F5" s="195"/>
      <c r="G5" s="196" t="s">
        <v>8</v>
      </c>
      <c r="H5" s="196"/>
      <c r="I5" s="196"/>
      <c r="J5" s="193" t="s">
        <v>102</v>
      </c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5"/>
      <c r="AC5" s="192">
        <v>20</v>
      </c>
      <c r="AD5" s="192"/>
      <c r="AE5" s="192"/>
      <c r="AF5" s="192"/>
      <c r="AG5" s="189" t="s">
        <v>86</v>
      </c>
      <c r="AH5" s="190"/>
      <c r="AI5" s="191"/>
      <c r="AK5" s="196" t="s">
        <v>9</v>
      </c>
      <c r="AL5" s="196"/>
    </row>
    <row r="6" spans="1:239" s="2" customFormat="1" ht="10.199999999999999" x14ac:dyDescent="0.2"/>
    <row r="7" spans="1:239" s="2" customFormat="1" ht="12" customHeight="1" x14ac:dyDescent="0.2">
      <c r="A7" s="239" t="s">
        <v>10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3"/>
      <c r="AQ7" s="236" t="s">
        <v>11</v>
      </c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3"/>
      <c r="BI7" s="81" t="s">
        <v>12</v>
      </c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3"/>
      <c r="CA7" s="236" t="s">
        <v>13</v>
      </c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3"/>
      <c r="CS7" s="236" t="s">
        <v>14</v>
      </c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3"/>
      <c r="DK7" s="235" t="s">
        <v>15</v>
      </c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HI7" s="228" t="s">
        <v>16</v>
      </c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30"/>
    </row>
    <row r="8" spans="1:239" s="2" customFormat="1" ht="10.199999999999999" x14ac:dyDescent="0.2">
      <c r="A8" s="24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9"/>
      <c r="AQ8" s="84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6"/>
      <c r="BI8" s="84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6"/>
      <c r="CA8" s="84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6"/>
      <c r="CS8" s="84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6"/>
      <c r="DK8" s="84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HE8" s="11"/>
      <c r="HF8" s="11" t="s">
        <v>17</v>
      </c>
      <c r="HI8" s="226" t="s">
        <v>18</v>
      </c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27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41" t="s">
        <v>20</v>
      </c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3"/>
      <c r="AQ9" s="84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6"/>
      <c r="BI9" s="84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6"/>
      <c r="CA9" s="84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6"/>
      <c r="CS9" s="84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6"/>
      <c r="DK9" s="84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HI9" s="197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9"/>
    </row>
    <row r="10" spans="1:239" s="2" customFormat="1" ht="10.199999999999999" x14ac:dyDescent="0.2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5"/>
      <c r="X10" s="244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5"/>
      <c r="AQ10" s="84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6"/>
      <c r="BI10" s="84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6"/>
      <c r="CA10" s="84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6"/>
      <c r="CS10" s="84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6"/>
      <c r="DK10" s="84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ET10" s="11"/>
      <c r="EU10" s="11"/>
      <c r="EV10" s="11"/>
      <c r="EW10" s="11"/>
      <c r="EX10" s="11"/>
      <c r="EZ10" s="11" t="s">
        <v>21</v>
      </c>
      <c r="FA10" s="193" t="s">
        <v>103</v>
      </c>
      <c r="FB10" s="194"/>
      <c r="FC10" s="194"/>
      <c r="FD10" s="195"/>
      <c r="FE10" s="196" t="s">
        <v>8</v>
      </c>
      <c r="FF10" s="196"/>
      <c r="FG10" s="196"/>
      <c r="FH10" s="193" t="s">
        <v>102</v>
      </c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5"/>
      <c r="GA10" s="192">
        <v>20</v>
      </c>
      <c r="GB10" s="192"/>
      <c r="GC10" s="192"/>
      <c r="GD10" s="192"/>
      <c r="GE10" s="189" t="s">
        <v>86</v>
      </c>
      <c r="GF10" s="190"/>
      <c r="GG10" s="191"/>
      <c r="GI10" s="196" t="s">
        <v>9</v>
      </c>
      <c r="GJ10" s="196"/>
      <c r="HE10" s="11"/>
      <c r="HF10" s="11" t="s">
        <v>22</v>
      </c>
      <c r="HI10" s="200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2"/>
    </row>
    <row r="11" spans="1:239" s="2" customFormat="1" ht="10.199999999999999" x14ac:dyDescent="0.2">
      <c r="A11" s="252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/>
      <c r="X11" s="246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8"/>
      <c r="AQ11" s="237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238"/>
      <c r="BI11" s="87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9"/>
      <c r="CA11" s="237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238"/>
      <c r="CS11" s="237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238"/>
      <c r="DK11" s="84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HI11" s="197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9"/>
    </row>
    <row r="12" spans="1:239" s="2" customFormat="1" ht="10.199999999999999" x14ac:dyDescent="0.2">
      <c r="A12" s="253">
        <v>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  <c r="X12" s="119">
        <v>2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1"/>
      <c r="AQ12" s="119">
        <v>3</v>
      </c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1"/>
      <c r="BI12" s="119">
        <v>4</v>
      </c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1"/>
      <c r="CA12" s="119">
        <v>5</v>
      </c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1"/>
      <c r="CS12" s="212">
        <v>6</v>
      </c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213"/>
      <c r="DK12" s="212">
        <v>7</v>
      </c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213"/>
      <c r="EI12" s="2" t="s">
        <v>23</v>
      </c>
      <c r="EU12" s="207" t="s">
        <v>24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25</v>
      </c>
      <c r="HI12" s="200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2"/>
    </row>
    <row r="13" spans="1:239" s="2" customFormat="1" ht="13.5" customHeight="1" x14ac:dyDescent="0.2">
      <c r="A13" s="218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20"/>
      <c r="X13" s="221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20"/>
      <c r="AQ13" s="222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3"/>
      <c r="BI13" s="222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3"/>
      <c r="CA13" s="222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3"/>
      <c r="CS13" s="215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7"/>
      <c r="DK13" s="224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25"/>
      <c r="HI13" s="197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9"/>
    </row>
    <row r="14" spans="1:239" s="2" customFormat="1" ht="13.5" customHeight="1" x14ac:dyDescent="0.2">
      <c r="A14" s="183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  <c r="AQ14" s="60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59"/>
      <c r="BI14" s="60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59"/>
      <c r="CA14" s="60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59"/>
      <c r="CS14" s="57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58"/>
      <c r="DK14" s="184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185"/>
      <c r="EI14" s="2" t="s">
        <v>26</v>
      </c>
      <c r="FH14" s="207" t="s">
        <v>27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200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2"/>
    </row>
    <row r="15" spans="1:239" s="2" customFormat="1" ht="13.5" customHeight="1" x14ac:dyDescent="0.2">
      <c r="A15" s="183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0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2"/>
      <c r="AQ15" s="60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59"/>
      <c r="BI15" s="60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59"/>
      <c r="CA15" s="60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59"/>
      <c r="CS15" s="57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58"/>
      <c r="DK15" s="184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185"/>
      <c r="HI15" s="203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9"/>
    </row>
    <row r="16" spans="1:239" s="2" customFormat="1" ht="13.5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70"/>
      <c r="X16" s="71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70"/>
      <c r="AQ16" s="119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1"/>
      <c r="BI16" s="119">
        <v>94</v>
      </c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1"/>
      <c r="CA16" s="60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59"/>
      <c r="CS16" s="57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58"/>
      <c r="DK16" s="184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185"/>
      <c r="EI16" s="2" t="s">
        <v>28</v>
      </c>
      <c r="FL16" s="207" t="s">
        <v>29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4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6"/>
    </row>
    <row r="17" spans="1:240" s="2" customFormat="1" ht="14.25" customHeight="1" x14ac:dyDescent="0.2">
      <c r="BR17" s="11"/>
      <c r="BW17" s="11" t="s">
        <v>30</v>
      </c>
      <c r="CA17" s="214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1"/>
      <c r="CS17" s="212">
        <v>104.9</v>
      </c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213"/>
      <c r="DK17" s="21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211"/>
    </row>
    <row r="18" spans="1:240" s="2" customFormat="1" ht="10.199999999999999" x14ac:dyDescent="0.2"/>
    <row r="19" spans="1:240" s="2" customFormat="1" ht="10.199999999999999" x14ac:dyDescent="0.2">
      <c r="A19" s="72" t="s">
        <v>31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9"/>
      <c r="AD19" s="81" t="s">
        <v>32</v>
      </c>
      <c r="AE19" s="82"/>
      <c r="AF19" s="82"/>
      <c r="AG19" s="82"/>
      <c r="AH19" s="82"/>
      <c r="AI19" s="82"/>
      <c r="AJ19" s="83"/>
      <c r="AK19" s="60" t="s">
        <v>33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59"/>
      <c r="HI19" s="122" t="s">
        <v>34</v>
      </c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4"/>
    </row>
    <row r="20" spans="1:240" s="2" customFormat="1" ht="10.199999999999999" x14ac:dyDescent="0.2">
      <c r="A20" s="73" t="s">
        <v>35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5"/>
      <c r="X20" s="90" t="s">
        <v>36</v>
      </c>
      <c r="Y20" s="74"/>
      <c r="Z20" s="74"/>
      <c r="AA20" s="74"/>
      <c r="AB20" s="74"/>
      <c r="AC20" s="75"/>
      <c r="AD20" s="84"/>
      <c r="AE20" s="85"/>
      <c r="AF20" s="85"/>
      <c r="AG20" s="85"/>
      <c r="AH20" s="85"/>
      <c r="AI20" s="85"/>
      <c r="AJ20" s="86"/>
      <c r="AK20" s="90" t="s">
        <v>37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5"/>
      <c r="CG20" s="90" t="s">
        <v>38</v>
      </c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5"/>
      <c r="EI20" s="90" t="s">
        <v>39</v>
      </c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5"/>
      <c r="FG20" s="90" t="s">
        <v>40</v>
      </c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5"/>
      <c r="GK20" s="81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3"/>
      <c r="HI20" s="125" t="s">
        <v>41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7"/>
    </row>
    <row r="21" spans="1:240" s="2" customFormat="1" ht="10.199999999999999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91"/>
      <c r="Y21" s="76"/>
      <c r="Z21" s="76"/>
      <c r="AA21" s="76"/>
      <c r="AB21" s="76"/>
      <c r="AC21" s="77"/>
      <c r="AD21" s="84"/>
      <c r="AE21" s="85"/>
      <c r="AF21" s="85"/>
      <c r="AG21" s="85"/>
      <c r="AH21" s="85"/>
      <c r="AI21" s="85"/>
      <c r="AJ21" s="86"/>
      <c r="AK21" s="92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80"/>
      <c r="CG21" s="92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80"/>
      <c r="EI21" s="92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80"/>
      <c r="FG21" s="92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80"/>
      <c r="GK21" s="87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9"/>
      <c r="HI21" s="57" t="s">
        <v>42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58"/>
    </row>
    <row r="22" spans="1:240" s="2" customFormat="1" ht="10.199999999999999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91"/>
      <c r="Y22" s="76"/>
      <c r="Z22" s="76"/>
      <c r="AA22" s="76"/>
      <c r="AB22" s="76"/>
      <c r="AC22" s="77"/>
      <c r="AD22" s="84"/>
      <c r="AE22" s="85"/>
      <c r="AF22" s="85"/>
      <c r="AG22" s="85"/>
      <c r="AH22" s="85"/>
      <c r="AI22" s="85"/>
      <c r="AJ22" s="86"/>
      <c r="AK22" s="109" t="s">
        <v>89</v>
      </c>
      <c r="AL22" s="110"/>
      <c r="AM22" s="110"/>
      <c r="AN22" s="110"/>
      <c r="AO22" s="110"/>
      <c r="AP22" s="111"/>
      <c r="AQ22" s="109" t="s">
        <v>43</v>
      </c>
      <c r="AR22" s="110"/>
      <c r="AS22" s="110"/>
      <c r="AT22" s="110"/>
      <c r="AU22" s="110"/>
      <c r="AV22" s="111"/>
      <c r="AW22" s="109" t="s">
        <v>44</v>
      </c>
      <c r="AX22" s="110"/>
      <c r="AY22" s="110"/>
      <c r="AZ22" s="110"/>
      <c r="BA22" s="110"/>
      <c r="BB22" s="111"/>
      <c r="BC22" s="109" t="s">
        <v>81</v>
      </c>
      <c r="BD22" s="110"/>
      <c r="BE22" s="110"/>
      <c r="BF22" s="110"/>
      <c r="BG22" s="110"/>
      <c r="BH22" s="111"/>
      <c r="BI22" s="109"/>
      <c r="BJ22" s="110"/>
      <c r="BK22" s="110"/>
      <c r="BL22" s="110"/>
      <c r="BM22" s="110"/>
      <c r="BN22" s="111"/>
      <c r="BO22" s="109"/>
      <c r="BP22" s="110"/>
      <c r="BQ22" s="110"/>
      <c r="BR22" s="110"/>
      <c r="BS22" s="110"/>
      <c r="BT22" s="111"/>
      <c r="BU22" s="109"/>
      <c r="BV22" s="110"/>
      <c r="BW22" s="110"/>
      <c r="BX22" s="110"/>
      <c r="BY22" s="110"/>
      <c r="BZ22" s="111"/>
      <c r="CA22" s="109"/>
      <c r="CB22" s="110"/>
      <c r="CC22" s="110"/>
      <c r="CD22" s="110"/>
      <c r="CE22" s="110"/>
      <c r="CF22" s="111"/>
      <c r="CG22" s="109" t="s">
        <v>83</v>
      </c>
      <c r="CH22" s="110"/>
      <c r="CI22" s="110"/>
      <c r="CJ22" s="110"/>
      <c r="CK22" s="110"/>
      <c r="CL22" s="111"/>
      <c r="CM22" s="109" t="s">
        <v>90</v>
      </c>
      <c r="CN22" s="110"/>
      <c r="CO22" s="110"/>
      <c r="CP22" s="110"/>
      <c r="CQ22" s="110"/>
      <c r="CR22" s="111"/>
      <c r="CS22" s="109" t="s">
        <v>92</v>
      </c>
      <c r="CT22" s="110"/>
      <c r="CU22" s="110"/>
      <c r="CV22" s="110"/>
      <c r="CW22" s="110"/>
      <c r="CX22" s="111"/>
      <c r="CY22" s="109" t="s">
        <v>45</v>
      </c>
      <c r="CZ22" s="110"/>
      <c r="DA22" s="110"/>
      <c r="DB22" s="110"/>
      <c r="DC22" s="110"/>
      <c r="DD22" s="111"/>
      <c r="DE22" s="109" t="s">
        <v>94</v>
      </c>
      <c r="DF22" s="110"/>
      <c r="DG22" s="110"/>
      <c r="DH22" s="110"/>
      <c r="DI22" s="110"/>
      <c r="DJ22" s="111"/>
      <c r="DK22" s="109" t="s">
        <v>46</v>
      </c>
      <c r="DL22" s="110"/>
      <c r="DM22" s="110"/>
      <c r="DN22" s="110"/>
      <c r="DO22" s="110"/>
      <c r="DP22" s="111"/>
      <c r="DQ22" s="109" t="s">
        <v>96</v>
      </c>
      <c r="DR22" s="110"/>
      <c r="DS22" s="110"/>
      <c r="DT22" s="110"/>
      <c r="DU22" s="110"/>
      <c r="DV22" s="111"/>
      <c r="DW22" s="109"/>
      <c r="DX22" s="110"/>
      <c r="DY22" s="110"/>
      <c r="DZ22" s="110"/>
      <c r="EA22" s="110"/>
      <c r="EB22" s="111"/>
      <c r="EC22" s="109"/>
      <c r="ED22" s="110"/>
      <c r="EE22" s="110"/>
      <c r="EF22" s="110"/>
      <c r="EG22" s="110"/>
      <c r="EH22" s="111"/>
      <c r="EI22" s="109" t="s">
        <v>100</v>
      </c>
      <c r="EJ22" s="110"/>
      <c r="EK22" s="110"/>
      <c r="EL22" s="110"/>
      <c r="EM22" s="110"/>
      <c r="EN22" s="111"/>
      <c r="EO22" s="109" t="s">
        <v>98</v>
      </c>
      <c r="EP22" s="110"/>
      <c r="EQ22" s="110"/>
      <c r="ER22" s="110"/>
      <c r="ES22" s="110"/>
      <c r="ET22" s="111"/>
      <c r="EU22" s="109" t="s">
        <v>46</v>
      </c>
      <c r="EV22" s="110"/>
      <c r="EW22" s="110"/>
      <c r="EX22" s="110"/>
      <c r="EY22" s="110"/>
      <c r="EZ22" s="111"/>
      <c r="FA22" s="109" t="s">
        <v>44</v>
      </c>
      <c r="FB22" s="110"/>
      <c r="FC22" s="110"/>
      <c r="FD22" s="110"/>
      <c r="FE22" s="110"/>
      <c r="FF22" s="111"/>
      <c r="FG22" s="109" t="s">
        <v>47</v>
      </c>
      <c r="FH22" s="110"/>
      <c r="FI22" s="110"/>
      <c r="FJ22" s="110"/>
      <c r="FK22" s="110"/>
      <c r="FL22" s="111"/>
      <c r="FM22" s="109" t="s">
        <v>82</v>
      </c>
      <c r="FN22" s="110"/>
      <c r="FO22" s="110"/>
      <c r="FP22" s="110"/>
      <c r="FQ22" s="110"/>
      <c r="FR22" s="111"/>
      <c r="FS22" s="109"/>
      <c r="FT22" s="110"/>
      <c r="FU22" s="110"/>
      <c r="FV22" s="110"/>
      <c r="FW22" s="110"/>
      <c r="FX22" s="111"/>
      <c r="FY22" s="109"/>
      <c r="FZ22" s="110"/>
      <c r="GA22" s="110"/>
      <c r="GB22" s="110"/>
      <c r="GC22" s="110"/>
      <c r="GD22" s="111"/>
      <c r="GE22" s="109"/>
      <c r="GF22" s="110"/>
      <c r="GG22" s="110"/>
      <c r="GH22" s="110"/>
      <c r="GI22" s="110"/>
      <c r="GJ22" s="111"/>
      <c r="GK22" s="81" t="s">
        <v>48</v>
      </c>
      <c r="GL22" s="82"/>
      <c r="GM22" s="82"/>
      <c r="GN22" s="82"/>
      <c r="GO22" s="82"/>
      <c r="GP22" s="83"/>
      <c r="GQ22" s="165" t="s">
        <v>49</v>
      </c>
      <c r="GR22" s="166"/>
      <c r="GS22" s="166"/>
      <c r="GT22" s="166"/>
      <c r="GU22" s="166"/>
      <c r="GV22" s="167"/>
      <c r="GW22" s="156" t="s">
        <v>50</v>
      </c>
      <c r="GX22" s="157"/>
      <c r="GY22" s="157"/>
      <c r="GZ22" s="157"/>
      <c r="HA22" s="157"/>
      <c r="HB22" s="158"/>
      <c r="HC22" s="156" t="s">
        <v>51</v>
      </c>
      <c r="HD22" s="157"/>
      <c r="HE22" s="157"/>
      <c r="HF22" s="157"/>
      <c r="HG22" s="157"/>
      <c r="HH22" s="158"/>
      <c r="HI22" s="60" t="s">
        <v>52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59"/>
      <c r="HU22" s="57" t="s">
        <v>53</v>
      </c>
      <c r="HV22" s="61"/>
      <c r="HW22" s="61"/>
      <c r="HX22" s="61"/>
      <c r="HY22" s="61"/>
      <c r="HZ22" s="61"/>
      <c r="IA22" s="61"/>
      <c r="IB22" s="61"/>
      <c r="IC22" s="61"/>
      <c r="ID22" s="61"/>
      <c r="IE22" s="58"/>
    </row>
    <row r="23" spans="1:240" s="2" customFormat="1" ht="10.199999999999999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91"/>
      <c r="Y23" s="76"/>
      <c r="Z23" s="76"/>
      <c r="AA23" s="76"/>
      <c r="AB23" s="76"/>
      <c r="AC23" s="77"/>
      <c r="AD23" s="84"/>
      <c r="AE23" s="85"/>
      <c r="AF23" s="85"/>
      <c r="AG23" s="85"/>
      <c r="AH23" s="85"/>
      <c r="AI23" s="85"/>
      <c r="AJ23" s="86"/>
      <c r="AK23" s="112"/>
      <c r="AL23" s="113"/>
      <c r="AM23" s="113"/>
      <c r="AN23" s="113"/>
      <c r="AO23" s="113"/>
      <c r="AP23" s="114"/>
      <c r="AQ23" s="112"/>
      <c r="AR23" s="113"/>
      <c r="AS23" s="113"/>
      <c r="AT23" s="113"/>
      <c r="AU23" s="113"/>
      <c r="AV23" s="114"/>
      <c r="AW23" s="112"/>
      <c r="AX23" s="113"/>
      <c r="AY23" s="113"/>
      <c r="AZ23" s="113"/>
      <c r="BA23" s="113"/>
      <c r="BB23" s="114"/>
      <c r="BC23" s="112"/>
      <c r="BD23" s="113"/>
      <c r="BE23" s="113"/>
      <c r="BF23" s="113"/>
      <c r="BG23" s="113"/>
      <c r="BH23" s="114"/>
      <c r="BI23" s="112"/>
      <c r="BJ23" s="113"/>
      <c r="BK23" s="113"/>
      <c r="BL23" s="113"/>
      <c r="BM23" s="113"/>
      <c r="BN23" s="114"/>
      <c r="BO23" s="112"/>
      <c r="BP23" s="113"/>
      <c r="BQ23" s="113"/>
      <c r="BR23" s="113"/>
      <c r="BS23" s="113"/>
      <c r="BT23" s="114"/>
      <c r="BU23" s="112"/>
      <c r="BV23" s="113"/>
      <c r="BW23" s="113"/>
      <c r="BX23" s="113"/>
      <c r="BY23" s="113"/>
      <c r="BZ23" s="114"/>
      <c r="CA23" s="112"/>
      <c r="CB23" s="113"/>
      <c r="CC23" s="113"/>
      <c r="CD23" s="113"/>
      <c r="CE23" s="113"/>
      <c r="CF23" s="114"/>
      <c r="CG23" s="112"/>
      <c r="CH23" s="113"/>
      <c r="CI23" s="113"/>
      <c r="CJ23" s="113"/>
      <c r="CK23" s="113"/>
      <c r="CL23" s="114"/>
      <c r="CM23" s="112"/>
      <c r="CN23" s="113"/>
      <c r="CO23" s="113"/>
      <c r="CP23" s="113"/>
      <c r="CQ23" s="113"/>
      <c r="CR23" s="114"/>
      <c r="CS23" s="112"/>
      <c r="CT23" s="113"/>
      <c r="CU23" s="113"/>
      <c r="CV23" s="113"/>
      <c r="CW23" s="113"/>
      <c r="CX23" s="114"/>
      <c r="CY23" s="112"/>
      <c r="CZ23" s="113"/>
      <c r="DA23" s="113"/>
      <c r="DB23" s="113"/>
      <c r="DC23" s="113"/>
      <c r="DD23" s="114"/>
      <c r="DE23" s="112"/>
      <c r="DF23" s="113"/>
      <c r="DG23" s="113"/>
      <c r="DH23" s="113"/>
      <c r="DI23" s="113"/>
      <c r="DJ23" s="114"/>
      <c r="DK23" s="112"/>
      <c r="DL23" s="113"/>
      <c r="DM23" s="113"/>
      <c r="DN23" s="113"/>
      <c r="DO23" s="113"/>
      <c r="DP23" s="114"/>
      <c r="DQ23" s="112"/>
      <c r="DR23" s="113"/>
      <c r="DS23" s="113"/>
      <c r="DT23" s="113"/>
      <c r="DU23" s="113"/>
      <c r="DV23" s="114"/>
      <c r="DW23" s="112"/>
      <c r="DX23" s="113"/>
      <c r="DY23" s="113"/>
      <c r="DZ23" s="113"/>
      <c r="EA23" s="113"/>
      <c r="EB23" s="114"/>
      <c r="EC23" s="112"/>
      <c r="ED23" s="113"/>
      <c r="EE23" s="113"/>
      <c r="EF23" s="113"/>
      <c r="EG23" s="113"/>
      <c r="EH23" s="114"/>
      <c r="EI23" s="112"/>
      <c r="EJ23" s="113"/>
      <c r="EK23" s="113"/>
      <c r="EL23" s="113"/>
      <c r="EM23" s="113"/>
      <c r="EN23" s="114"/>
      <c r="EO23" s="112"/>
      <c r="EP23" s="113"/>
      <c r="EQ23" s="113"/>
      <c r="ER23" s="113"/>
      <c r="ES23" s="113"/>
      <c r="ET23" s="114"/>
      <c r="EU23" s="112"/>
      <c r="EV23" s="113"/>
      <c r="EW23" s="113"/>
      <c r="EX23" s="113"/>
      <c r="EY23" s="113"/>
      <c r="EZ23" s="114"/>
      <c r="FA23" s="112"/>
      <c r="FB23" s="113"/>
      <c r="FC23" s="113"/>
      <c r="FD23" s="113"/>
      <c r="FE23" s="113"/>
      <c r="FF23" s="114"/>
      <c r="FG23" s="112"/>
      <c r="FH23" s="113"/>
      <c r="FI23" s="113"/>
      <c r="FJ23" s="113"/>
      <c r="FK23" s="113"/>
      <c r="FL23" s="114"/>
      <c r="FM23" s="112"/>
      <c r="FN23" s="113"/>
      <c r="FO23" s="113"/>
      <c r="FP23" s="113"/>
      <c r="FQ23" s="113"/>
      <c r="FR23" s="114"/>
      <c r="FS23" s="112"/>
      <c r="FT23" s="113"/>
      <c r="FU23" s="113"/>
      <c r="FV23" s="113"/>
      <c r="FW23" s="113"/>
      <c r="FX23" s="114"/>
      <c r="FY23" s="112"/>
      <c r="FZ23" s="113"/>
      <c r="GA23" s="113"/>
      <c r="GB23" s="113"/>
      <c r="GC23" s="113"/>
      <c r="GD23" s="114"/>
      <c r="GE23" s="112"/>
      <c r="GF23" s="113"/>
      <c r="GG23" s="113"/>
      <c r="GH23" s="113"/>
      <c r="GI23" s="113"/>
      <c r="GJ23" s="114"/>
      <c r="GK23" s="84"/>
      <c r="GL23" s="85"/>
      <c r="GM23" s="85"/>
      <c r="GN23" s="85"/>
      <c r="GO23" s="85"/>
      <c r="GP23" s="86"/>
      <c r="GQ23" s="168"/>
      <c r="GR23" s="169"/>
      <c r="GS23" s="169"/>
      <c r="GT23" s="169"/>
      <c r="GU23" s="169"/>
      <c r="GV23" s="170"/>
      <c r="GW23" s="159"/>
      <c r="GX23" s="160"/>
      <c r="GY23" s="160"/>
      <c r="GZ23" s="160"/>
      <c r="HA23" s="160"/>
      <c r="HB23" s="161"/>
      <c r="HC23" s="159"/>
      <c r="HD23" s="160"/>
      <c r="HE23" s="160"/>
      <c r="HF23" s="160"/>
      <c r="HG23" s="160"/>
      <c r="HH23" s="161"/>
      <c r="HI23" s="154" t="s">
        <v>54</v>
      </c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55"/>
      <c r="HU23" s="136" t="s">
        <v>55</v>
      </c>
      <c r="HV23" s="137"/>
      <c r="HW23" s="137"/>
      <c r="HX23" s="137"/>
      <c r="HY23" s="137"/>
      <c r="HZ23" s="137"/>
      <c r="IA23" s="137"/>
      <c r="IB23" s="137"/>
      <c r="IC23" s="137"/>
      <c r="ID23" s="137"/>
      <c r="IE23" s="138"/>
    </row>
    <row r="24" spans="1:240" s="2" customFormat="1" ht="38.25" customHeight="1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92"/>
      <c r="Y24" s="79"/>
      <c r="Z24" s="79"/>
      <c r="AA24" s="79"/>
      <c r="AB24" s="79"/>
      <c r="AC24" s="80"/>
      <c r="AD24" s="87"/>
      <c r="AE24" s="88"/>
      <c r="AF24" s="88"/>
      <c r="AG24" s="88"/>
      <c r="AH24" s="88"/>
      <c r="AI24" s="88"/>
      <c r="AJ24" s="89"/>
      <c r="AK24" s="115"/>
      <c r="AL24" s="116"/>
      <c r="AM24" s="116"/>
      <c r="AN24" s="116"/>
      <c r="AO24" s="116"/>
      <c r="AP24" s="117"/>
      <c r="AQ24" s="115"/>
      <c r="AR24" s="116"/>
      <c r="AS24" s="116"/>
      <c r="AT24" s="116"/>
      <c r="AU24" s="116"/>
      <c r="AV24" s="117"/>
      <c r="AW24" s="115"/>
      <c r="AX24" s="116"/>
      <c r="AY24" s="116"/>
      <c r="AZ24" s="116"/>
      <c r="BA24" s="116"/>
      <c r="BB24" s="117"/>
      <c r="BC24" s="115"/>
      <c r="BD24" s="116"/>
      <c r="BE24" s="116"/>
      <c r="BF24" s="116"/>
      <c r="BG24" s="116"/>
      <c r="BH24" s="117"/>
      <c r="BI24" s="115"/>
      <c r="BJ24" s="116"/>
      <c r="BK24" s="116"/>
      <c r="BL24" s="116"/>
      <c r="BM24" s="116"/>
      <c r="BN24" s="117"/>
      <c r="BO24" s="115"/>
      <c r="BP24" s="116"/>
      <c r="BQ24" s="116"/>
      <c r="BR24" s="116"/>
      <c r="BS24" s="116"/>
      <c r="BT24" s="117"/>
      <c r="BU24" s="115"/>
      <c r="BV24" s="116"/>
      <c r="BW24" s="116"/>
      <c r="BX24" s="116"/>
      <c r="BY24" s="116"/>
      <c r="BZ24" s="117"/>
      <c r="CA24" s="115"/>
      <c r="CB24" s="116"/>
      <c r="CC24" s="116"/>
      <c r="CD24" s="116"/>
      <c r="CE24" s="116"/>
      <c r="CF24" s="117"/>
      <c r="CG24" s="115"/>
      <c r="CH24" s="116"/>
      <c r="CI24" s="116"/>
      <c r="CJ24" s="116"/>
      <c r="CK24" s="116"/>
      <c r="CL24" s="117"/>
      <c r="CM24" s="115"/>
      <c r="CN24" s="116"/>
      <c r="CO24" s="116"/>
      <c r="CP24" s="116"/>
      <c r="CQ24" s="116"/>
      <c r="CR24" s="117"/>
      <c r="CS24" s="115"/>
      <c r="CT24" s="116"/>
      <c r="CU24" s="116"/>
      <c r="CV24" s="116"/>
      <c r="CW24" s="116"/>
      <c r="CX24" s="117"/>
      <c r="CY24" s="115"/>
      <c r="CZ24" s="116"/>
      <c r="DA24" s="116"/>
      <c r="DB24" s="116"/>
      <c r="DC24" s="116"/>
      <c r="DD24" s="117"/>
      <c r="DE24" s="115"/>
      <c r="DF24" s="116"/>
      <c r="DG24" s="116"/>
      <c r="DH24" s="116"/>
      <c r="DI24" s="116"/>
      <c r="DJ24" s="117"/>
      <c r="DK24" s="115"/>
      <c r="DL24" s="116"/>
      <c r="DM24" s="116"/>
      <c r="DN24" s="116"/>
      <c r="DO24" s="116"/>
      <c r="DP24" s="117"/>
      <c r="DQ24" s="115"/>
      <c r="DR24" s="116"/>
      <c r="DS24" s="116"/>
      <c r="DT24" s="116"/>
      <c r="DU24" s="116"/>
      <c r="DV24" s="117"/>
      <c r="DW24" s="115"/>
      <c r="DX24" s="116"/>
      <c r="DY24" s="116"/>
      <c r="DZ24" s="116"/>
      <c r="EA24" s="116"/>
      <c r="EB24" s="117"/>
      <c r="EC24" s="115"/>
      <c r="ED24" s="116"/>
      <c r="EE24" s="116"/>
      <c r="EF24" s="116"/>
      <c r="EG24" s="116"/>
      <c r="EH24" s="117"/>
      <c r="EI24" s="115"/>
      <c r="EJ24" s="116"/>
      <c r="EK24" s="116"/>
      <c r="EL24" s="116"/>
      <c r="EM24" s="116"/>
      <c r="EN24" s="117"/>
      <c r="EO24" s="115"/>
      <c r="EP24" s="116"/>
      <c r="EQ24" s="116"/>
      <c r="ER24" s="116"/>
      <c r="ES24" s="116"/>
      <c r="ET24" s="117"/>
      <c r="EU24" s="115"/>
      <c r="EV24" s="116"/>
      <c r="EW24" s="116"/>
      <c r="EX24" s="116"/>
      <c r="EY24" s="116"/>
      <c r="EZ24" s="117"/>
      <c r="FA24" s="115"/>
      <c r="FB24" s="116"/>
      <c r="FC24" s="116"/>
      <c r="FD24" s="116"/>
      <c r="FE24" s="116"/>
      <c r="FF24" s="117"/>
      <c r="FG24" s="115"/>
      <c r="FH24" s="116"/>
      <c r="FI24" s="116"/>
      <c r="FJ24" s="116"/>
      <c r="FK24" s="116"/>
      <c r="FL24" s="117"/>
      <c r="FM24" s="115"/>
      <c r="FN24" s="116"/>
      <c r="FO24" s="116"/>
      <c r="FP24" s="116"/>
      <c r="FQ24" s="116"/>
      <c r="FR24" s="117"/>
      <c r="FS24" s="115"/>
      <c r="FT24" s="116"/>
      <c r="FU24" s="116"/>
      <c r="FV24" s="116"/>
      <c r="FW24" s="116"/>
      <c r="FX24" s="117"/>
      <c r="FY24" s="115"/>
      <c r="FZ24" s="116"/>
      <c r="GA24" s="116"/>
      <c r="GB24" s="116"/>
      <c r="GC24" s="116"/>
      <c r="GD24" s="117"/>
      <c r="GE24" s="115"/>
      <c r="GF24" s="116"/>
      <c r="GG24" s="116"/>
      <c r="GH24" s="116"/>
      <c r="GI24" s="116"/>
      <c r="GJ24" s="117"/>
      <c r="GK24" s="87"/>
      <c r="GL24" s="88"/>
      <c r="GM24" s="88"/>
      <c r="GN24" s="88"/>
      <c r="GO24" s="88"/>
      <c r="GP24" s="89"/>
      <c r="GQ24" s="171"/>
      <c r="GR24" s="172"/>
      <c r="GS24" s="172"/>
      <c r="GT24" s="172"/>
      <c r="GU24" s="172"/>
      <c r="GV24" s="173"/>
      <c r="GW24" s="162"/>
      <c r="GX24" s="163"/>
      <c r="GY24" s="163"/>
      <c r="GZ24" s="163"/>
      <c r="HA24" s="163"/>
      <c r="HB24" s="164"/>
      <c r="HC24" s="162"/>
      <c r="HD24" s="163"/>
      <c r="HE24" s="163"/>
      <c r="HF24" s="163"/>
      <c r="HG24" s="163"/>
      <c r="HH24" s="164"/>
      <c r="HI24" s="174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75"/>
      <c r="HU24" s="125"/>
      <c r="HV24" s="126"/>
      <c r="HW24" s="126"/>
      <c r="HX24" s="126"/>
      <c r="HY24" s="126"/>
      <c r="HZ24" s="126"/>
      <c r="IA24" s="126"/>
      <c r="IB24" s="126"/>
      <c r="IC24" s="126"/>
      <c r="ID24" s="126"/>
      <c r="IE24" s="127"/>
    </row>
    <row r="25" spans="1:240" s="7" customFormat="1" ht="10.199999999999999" x14ac:dyDescent="0.3">
      <c r="A25" s="93">
        <v>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  <c r="X25" s="96">
        <v>2</v>
      </c>
      <c r="Y25" s="94"/>
      <c r="Z25" s="94"/>
      <c r="AA25" s="94"/>
      <c r="AB25" s="94"/>
      <c r="AC25" s="95"/>
      <c r="AD25" s="96">
        <v>3</v>
      </c>
      <c r="AE25" s="94"/>
      <c r="AF25" s="94"/>
      <c r="AG25" s="94"/>
      <c r="AH25" s="94"/>
      <c r="AI25" s="94"/>
      <c r="AJ25" s="95"/>
      <c r="AK25" s="96">
        <v>4</v>
      </c>
      <c r="AL25" s="94"/>
      <c r="AM25" s="94"/>
      <c r="AN25" s="94"/>
      <c r="AO25" s="94"/>
      <c r="AP25" s="95"/>
      <c r="AQ25" s="96">
        <v>5</v>
      </c>
      <c r="AR25" s="94"/>
      <c r="AS25" s="94"/>
      <c r="AT25" s="94"/>
      <c r="AU25" s="94"/>
      <c r="AV25" s="95"/>
      <c r="AW25" s="96">
        <v>6</v>
      </c>
      <c r="AX25" s="94"/>
      <c r="AY25" s="94"/>
      <c r="AZ25" s="94"/>
      <c r="BA25" s="94"/>
      <c r="BB25" s="95"/>
      <c r="BC25" s="96">
        <v>7</v>
      </c>
      <c r="BD25" s="94"/>
      <c r="BE25" s="94"/>
      <c r="BF25" s="94"/>
      <c r="BG25" s="94"/>
      <c r="BH25" s="95"/>
      <c r="BI25" s="96">
        <v>8</v>
      </c>
      <c r="BJ25" s="94"/>
      <c r="BK25" s="94"/>
      <c r="BL25" s="94"/>
      <c r="BM25" s="94"/>
      <c r="BN25" s="95"/>
      <c r="BO25" s="96">
        <v>9</v>
      </c>
      <c r="BP25" s="94"/>
      <c r="BQ25" s="94"/>
      <c r="BR25" s="94"/>
      <c r="BS25" s="94"/>
      <c r="BT25" s="95"/>
      <c r="BU25" s="96">
        <v>10</v>
      </c>
      <c r="BV25" s="94"/>
      <c r="BW25" s="94"/>
      <c r="BX25" s="94"/>
      <c r="BY25" s="94"/>
      <c r="BZ25" s="95"/>
      <c r="CA25" s="96">
        <v>11</v>
      </c>
      <c r="CB25" s="94"/>
      <c r="CC25" s="94"/>
      <c r="CD25" s="94"/>
      <c r="CE25" s="94"/>
      <c r="CF25" s="95"/>
      <c r="CG25" s="96">
        <v>12</v>
      </c>
      <c r="CH25" s="94"/>
      <c r="CI25" s="94"/>
      <c r="CJ25" s="94"/>
      <c r="CK25" s="94"/>
      <c r="CL25" s="95"/>
      <c r="CM25" s="96">
        <v>13</v>
      </c>
      <c r="CN25" s="94"/>
      <c r="CO25" s="94"/>
      <c r="CP25" s="94"/>
      <c r="CQ25" s="94"/>
      <c r="CR25" s="95"/>
      <c r="CS25" s="96">
        <v>14</v>
      </c>
      <c r="CT25" s="94"/>
      <c r="CU25" s="94"/>
      <c r="CV25" s="94"/>
      <c r="CW25" s="94"/>
      <c r="CX25" s="95"/>
      <c r="CY25" s="96">
        <v>15</v>
      </c>
      <c r="CZ25" s="94"/>
      <c r="DA25" s="94"/>
      <c r="DB25" s="94"/>
      <c r="DC25" s="94"/>
      <c r="DD25" s="95"/>
      <c r="DE25" s="96">
        <v>16</v>
      </c>
      <c r="DF25" s="94"/>
      <c r="DG25" s="94"/>
      <c r="DH25" s="94"/>
      <c r="DI25" s="94"/>
      <c r="DJ25" s="95"/>
      <c r="DK25" s="96">
        <v>17</v>
      </c>
      <c r="DL25" s="94"/>
      <c r="DM25" s="94"/>
      <c r="DN25" s="94"/>
      <c r="DO25" s="94"/>
      <c r="DP25" s="95"/>
      <c r="DQ25" s="96">
        <v>18</v>
      </c>
      <c r="DR25" s="94"/>
      <c r="DS25" s="94"/>
      <c r="DT25" s="94"/>
      <c r="DU25" s="94"/>
      <c r="DV25" s="95"/>
      <c r="DW25" s="96">
        <v>19</v>
      </c>
      <c r="DX25" s="94"/>
      <c r="DY25" s="94"/>
      <c r="DZ25" s="94"/>
      <c r="EA25" s="94"/>
      <c r="EB25" s="95"/>
      <c r="EC25" s="96">
        <v>20</v>
      </c>
      <c r="ED25" s="94"/>
      <c r="EE25" s="94"/>
      <c r="EF25" s="94"/>
      <c r="EG25" s="94"/>
      <c r="EH25" s="95"/>
      <c r="EI25" s="96">
        <v>21</v>
      </c>
      <c r="EJ25" s="94"/>
      <c r="EK25" s="94"/>
      <c r="EL25" s="94"/>
      <c r="EM25" s="94"/>
      <c r="EN25" s="95"/>
      <c r="EO25" s="96">
        <v>22</v>
      </c>
      <c r="EP25" s="94"/>
      <c r="EQ25" s="94"/>
      <c r="ER25" s="94"/>
      <c r="ES25" s="94"/>
      <c r="ET25" s="95"/>
      <c r="EU25" s="96">
        <v>23</v>
      </c>
      <c r="EV25" s="94"/>
      <c r="EW25" s="94"/>
      <c r="EX25" s="94"/>
      <c r="EY25" s="94"/>
      <c r="EZ25" s="95"/>
      <c r="FA25" s="96">
        <v>24</v>
      </c>
      <c r="FB25" s="94"/>
      <c r="FC25" s="94"/>
      <c r="FD25" s="94"/>
      <c r="FE25" s="94"/>
      <c r="FF25" s="95"/>
      <c r="FG25" s="96">
        <v>25</v>
      </c>
      <c r="FH25" s="94"/>
      <c r="FI25" s="94"/>
      <c r="FJ25" s="94"/>
      <c r="FK25" s="94"/>
      <c r="FL25" s="95"/>
      <c r="FM25" s="96">
        <v>26</v>
      </c>
      <c r="FN25" s="94"/>
      <c r="FO25" s="94"/>
      <c r="FP25" s="94"/>
      <c r="FQ25" s="94"/>
      <c r="FR25" s="95"/>
      <c r="FS25" s="96">
        <v>27</v>
      </c>
      <c r="FT25" s="94"/>
      <c r="FU25" s="94"/>
      <c r="FV25" s="94"/>
      <c r="FW25" s="94"/>
      <c r="FX25" s="95"/>
      <c r="FY25" s="96">
        <v>28</v>
      </c>
      <c r="FZ25" s="94"/>
      <c r="GA25" s="94"/>
      <c r="GB25" s="94"/>
      <c r="GC25" s="94"/>
      <c r="GD25" s="95"/>
      <c r="GE25" s="96">
        <v>29</v>
      </c>
      <c r="GF25" s="94"/>
      <c r="GG25" s="94"/>
      <c r="GH25" s="94"/>
      <c r="GI25" s="94"/>
      <c r="GJ25" s="95"/>
      <c r="GK25" s="96">
        <v>30</v>
      </c>
      <c r="GL25" s="94"/>
      <c r="GM25" s="94"/>
      <c r="GN25" s="94"/>
      <c r="GO25" s="94"/>
      <c r="GP25" s="95"/>
      <c r="GQ25" s="128">
        <v>31</v>
      </c>
      <c r="GR25" s="129"/>
      <c r="GS25" s="129"/>
      <c r="GT25" s="129"/>
      <c r="GU25" s="129"/>
      <c r="GV25" s="130"/>
      <c r="GW25" s="139">
        <v>32</v>
      </c>
      <c r="GX25" s="140"/>
      <c r="GY25" s="140"/>
      <c r="GZ25" s="140"/>
      <c r="HA25" s="140"/>
      <c r="HB25" s="141"/>
      <c r="HC25" s="139">
        <v>33</v>
      </c>
      <c r="HD25" s="140"/>
      <c r="HE25" s="140"/>
      <c r="HF25" s="140"/>
      <c r="HG25" s="140"/>
      <c r="HH25" s="141"/>
      <c r="HI25" s="96">
        <v>34</v>
      </c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5"/>
      <c r="HU25" s="134">
        <v>35</v>
      </c>
      <c r="HV25" s="94"/>
      <c r="HW25" s="94"/>
      <c r="HX25" s="94"/>
      <c r="HY25" s="94"/>
      <c r="HZ25" s="94"/>
      <c r="IA25" s="94"/>
      <c r="IB25" s="94"/>
      <c r="IC25" s="94"/>
      <c r="ID25" s="94"/>
      <c r="IE25" s="135"/>
    </row>
    <row r="26" spans="1:240" s="2" customFormat="1" ht="16.5" customHeight="1" x14ac:dyDescent="0.2">
      <c r="A26" s="97" t="s">
        <v>56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9"/>
      <c r="X26" s="100"/>
      <c r="Y26" s="101"/>
      <c r="Z26" s="101"/>
      <c r="AA26" s="101"/>
      <c r="AB26" s="101"/>
      <c r="AC26" s="102"/>
      <c r="AD26" s="60"/>
      <c r="AE26" s="61"/>
      <c r="AF26" s="61"/>
      <c r="AG26" s="61"/>
      <c r="AH26" s="61"/>
      <c r="AI26" s="61"/>
      <c r="AJ26" s="59"/>
      <c r="AK26" s="60">
        <f t="shared" ref="AK26:BC26" si="0">$BI$16</f>
        <v>94</v>
      </c>
      <c r="AL26" s="61"/>
      <c r="AM26" s="61"/>
      <c r="AN26" s="61"/>
      <c r="AO26" s="61"/>
      <c r="AP26" s="59"/>
      <c r="AQ26" s="60">
        <f t="shared" si="0"/>
        <v>94</v>
      </c>
      <c r="AR26" s="61"/>
      <c r="AS26" s="61"/>
      <c r="AT26" s="61"/>
      <c r="AU26" s="61"/>
      <c r="AV26" s="59"/>
      <c r="AW26" s="60">
        <f t="shared" si="0"/>
        <v>94</v>
      </c>
      <c r="AX26" s="61"/>
      <c r="AY26" s="61"/>
      <c r="AZ26" s="61"/>
      <c r="BA26" s="61"/>
      <c r="BB26" s="59"/>
      <c r="BC26" s="60">
        <f t="shared" si="0"/>
        <v>94</v>
      </c>
      <c r="BD26" s="61"/>
      <c r="BE26" s="61"/>
      <c r="BF26" s="61"/>
      <c r="BG26" s="61"/>
      <c r="BH26" s="59"/>
      <c r="BI26" s="60"/>
      <c r="BJ26" s="61"/>
      <c r="BK26" s="61"/>
      <c r="BL26" s="61"/>
      <c r="BM26" s="61"/>
      <c r="BN26" s="59"/>
      <c r="BO26" s="60"/>
      <c r="BP26" s="61"/>
      <c r="BQ26" s="61"/>
      <c r="BR26" s="61"/>
      <c r="BS26" s="61"/>
      <c r="BT26" s="59"/>
      <c r="BU26" s="60"/>
      <c r="BV26" s="61"/>
      <c r="BW26" s="61"/>
      <c r="BX26" s="61"/>
      <c r="BY26" s="61"/>
      <c r="BZ26" s="59"/>
      <c r="CA26" s="60"/>
      <c r="CB26" s="61"/>
      <c r="CC26" s="61"/>
      <c r="CD26" s="61"/>
      <c r="CE26" s="61"/>
      <c r="CF26" s="59"/>
      <c r="CG26" s="60">
        <f t="shared" ref="CG26:DK26" si="1">$BI$16</f>
        <v>94</v>
      </c>
      <c r="CH26" s="61"/>
      <c r="CI26" s="61"/>
      <c r="CJ26" s="61"/>
      <c r="CK26" s="61"/>
      <c r="CL26" s="59"/>
      <c r="CM26" s="60">
        <f t="shared" si="1"/>
        <v>94</v>
      </c>
      <c r="CN26" s="61"/>
      <c r="CO26" s="61"/>
      <c r="CP26" s="61"/>
      <c r="CQ26" s="61"/>
      <c r="CR26" s="59"/>
      <c r="CS26" s="60">
        <f t="shared" si="1"/>
        <v>94</v>
      </c>
      <c r="CT26" s="61"/>
      <c r="CU26" s="61"/>
      <c r="CV26" s="61"/>
      <c r="CW26" s="61"/>
      <c r="CX26" s="59"/>
      <c r="CY26" s="60">
        <f t="shared" si="1"/>
        <v>94</v>
      </c>
      <c r="CZ26" s="61"/>
      <c r="DA26" s="61"/>
      <c r="DB26" s="61"/>
      <c r="DC26" s="61"/>
      <c r="DD26" s="59"/>
      <c r="DE26" s="60">
        <f t="shared" si="1"/>
        <v>94</v>
      </c>
      <c r="DF26" s="61"/>
      <c r="DG26" s="61"/>
      <c r="DH26" s="61"/>
      <c r="DI26" s="61"/>
      <c r="DJ26" s="59"/>
      <c r="DK26" s="60">
        <f t="shared" si="1"/>
        <v>94</v>
      </c>
      <c r="DL26" s="61"/>
      <c r="DM26" s="61"/>
      <c r="DN26" s="61"/>
      <c r="DO26" s="61"/>
      <c r="DP26" s="59"/>
      <c r="DQ26" s="60">
        <f t="shared" ref="DQ26" si="2">$BI$16</f>
        <v>94</v>
      </c>
      <c r="DR26" s="61"/>
      <c r="DS26" s="61"/>
      <c r="DT26" s="61"/>
      <c r="DU26" s="61"/>
      <c r="DV26" s="59"/>
      <c r="DW26" s="60"/>
      <c r="DX26" s="61"/>
      <c r="DY26" s="61"/>
      <c r="DZ26" s="61"/>
      <c r="EA26" s="61"/>
      <c r="EB26" s="59"/>
      <c r="EC26" s="60"/>
      <c r="ED26" s="61"/>
      <c r="EE26" s="61"/>
      <c r="EF26" s="61"/>
      <c r="EG26" s="61"/>
      <c r="EH26" s="59"/>
      <c r="EI26" s="57">
        <f t="shared" ref="EI26:FM26" si="3">$BI$16</f>
        <v>94</v>
      </c>
      <c r="EJ26" s="58"/>
      <c r="EK26" s="58"/>
      <c r="EL26" s="58"/>
      <c r="EM26" s="58"/>
      <c r="EN26" s="59"/>
      <c r="EO26" s="57">
        <f t="shared" si="3"/>
        <v>94</v>
      </c>
      <c r="EP26" s="58"/>
      <c r="EQ26" s="58"/>
      <c r="ER26" s="58"/>
      <c r="ES26" s="58"/>
      <c r="ET26" s="59"/>
      <c r="EU26" s="57">
        <f t="shared" si="3"/>
        <v>94</v>
      </c>
      <c r="EV26" s="58"/>
      <c r="EW26" s="58"/>
      <c r="EX26" s="58"/>
      <c r="EY26" s="58"/>
      <c r="EZ26" s="59"/>
      <c r="FA26" s="57">
        <f t="shared" si="3"/>
        <v>94</v>
      </c>
      <c r="FB26" s="58"/>
      <c r="FC26" s="58"/>
      <c r="FD26" s="58"/>
      <c r="FE26" s="58"/>
      <c r="FF26" s="59"/>
      <c r="FG26" s="57">
        <f t="shared" si="3"/>
        <v>94</v>
      </c>
      <c r="FH26" s="58"/>
      <c r="FI26" s="58"/>
      <c r="FJ26" s="58"/>
      <c r="FK26" s="58"/>
      <c r="FL26" s="59"/>
      <c r="FM26" s="57">
        <f t="shared" si="3"/>
        <v>94</v>
      </c>
      <c r="FN26" s="58"/>
      <c r="FO26" s="58"/>
      <c r="FP26" s="58"/>
      <c r="FQ26" s="58"/>
      <c r="FR26" s="59"/>
      <c r="FS26" s="60"/>
      <c r="FT26" s="61"/>
      <c r="FU26" s="61"/>
      <c r="FV26" s="61"/>
      <c r="FW26" s="61"/>
      <c r="FX26" s="59"/>
      <c r="FY26" s="60"/>
      <c r="FZ26" s="61"/>
      <c r="GA26" s="61"/>
      <c r="GB26" s="61"/>
      <c r="GC26" s="61"/>
      <c r="GD26" s="59"/>
      <c r="GE26" s="60"/>
      <c r="GF26" s="61"/>
      <c r="GG26" s="61"/>
      <c r="GH26" s="61"/>
      <c r="GI26" s="61"/>
      <c r="GJ26" s="59"/>
      <c r="GK26" s="60"/>
      <c r="GL26" s="61"/>
      <c r="GM26" s="61"/>
      <c r="GN26" s="61"/>
      <c r="GO26" s="61"/>
      <c r="GP26" s="59"/>
      <c r="GQ26" s="51"/>
      <c r="GR26" s="52"/>
      <c r="GS26" s="52"/>
      <c r="GT26" s="52"/>
      <c r="GU26" s="52"/>
      <c r="GV26" s="53"/>
      <c r="GW26" s="62"/>
      <c r="GX26" s="63"/>
      <c r="GY26" s="63"/>
      <c r="GZ26" s="63"/>
      <c r="HA26" s="63"/>
      <c r="HB26" s="64"/>
      <c r="HC26" s="62"/>
      <c r="HD26" s="63"/>
      <c r="HE26" s="63"/>
      <c r="HF26" s="63"/>
      <c r="HG26" s="63"/>
      <c r="HH26" s="64"/>
      <c r="HI26" s="54"/>
      <c r="HJ26" s="55"/>
      <c r="HK26" s="55"/>
      <c r="HL26" s="55"/>
      <c r="HM26" s="55"/>
      <c r="HN26" s="56"/>
      <c r="HO26" s="60"/>
      <c r="HP26" s="61"/>
      <c r="HQ26" s="61"/>
      <c r="HR26" s="61"/>
      <c r="HS26" s="61"/>
      <c r="HT26" s="59"/>
      <c r="HU26" s="57"/>
      <c r="HV26" s="61"/>
      <c r="HW26" s="61"/>
      <c r="HX26" s="61"/>
      <c r="HY26" s="61"/>
      <c r="HZ26" s="61"/>
      <c r="IA26" s="61"/>
      <c r="IB26" s="61"/>
      <c r="IC26" s="61"/>
      <c r="ID26" s="61"/>
      <c r="IE26" s="58"/>
    </row>
    <row r="27" spans="1:240" s="12" customFormat="1" ht="15" customHeight="1" thickBot="1" x14ac:dyDescent="0.35">
      <c r="A27" s="106" t="s">
        <v>57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8"/>
      <c r="X27" s="103"/>
      <c r="Y27" s="104"/>
      <c r="Z27" s="104"/>
      <c r="AA27" s="104"/>
      <c r="AB27" s="104"/>
      <c r="AC27" s="105"/>
      <c r="AD27" s="48"/>
      <c r="AE27" s="49"/>
      <c r="AF27" s="49"/>
      <c r="AG27" s="49"/>
      <c r="AH27" s="49"/>
      <c r="AI27" s="49"/>
      <c r="AJ27" s="50"/>
      <c r="AK27" s="48">
        <v>200</v>
      </c>
      <c r="AL27" s="49"/>
      <c r="AM27" s="49"/>
      <c r="AN27" s="49"/>
      <c r="AO27" s="49"/>
      <c r="AP27" s="50"/>
      <c r="AQ27" s="48" t="s">
        <v>58</v>
      </c>
      <c r="AR27" s="49"/>
      <c r="AS27" s="49"/>
      <c r="AT27" s="49"/>
      <c r="AU27" s="49"/>
      <c r="AV27" s="50"/>
      <c r="AW27" s="48">
        <v>200</v>
      </c>
      <c r="AX27" s="49"/>
      <c r="AY27" s="49"/>
      <c r="AZ27" s="49"/>
      <c r="BA27" s="49"/>
      <c r="BB27" s="50"/>
      <c r="BC27" s="48">
        <v>100</v>
      </c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>
        <v>200</v>
      </c>
      <c r="CH27" s="49"/>
      <c r="CI27" s="49"/>
      <c r="CJ27" s="49"/>
      <c r="CK27" s="49"/>
      <c r="CL27" s="50"/>
      <c r="CM27" s="48">
        <v>70</v>
      </c>
      <c r="CN27" s="49"/>
      <c r="CO27" s="49"/>
      <c r="CP27" s="49"/>
      <c r="CQ27" s="49"/>
      <c r="CR27" s="50"/>
      <c r="CS27" s="48">
        <v>130</v>
      </c>
      <c r="CT27" s="49"/>
      <c r="CU27" s="49"/>
      <c r="CV27" s="49"/>
      <c r="CW27" s="49"/>
      <c r="CX27" s="50"/>
      <c r="CY27" s="48">
        <v>40</v>
      </c>
      <c r="CZ27" s="49"/>
      <c r="DA27" s="49"/>
      <c r="DB27" s="49"/>
      <c r="DC27" s="49"/>
      <c r="DD27" s="50"/>
      <c r="DE27" s="48">
        <v>200</v>
      </c>
      <c r="DF27" s="49"/>
      <c r="DG27" s="49"/>
      <c r="DH27" s="49"/>
      <c r="DI27" s="49"/>
      <c r="DJ27" s="50"/>
      <c r="DK27" s="48">
        <v>50</v>
      </c>
      <c r="DL27" s="49"/>
      <c r="DM27" s="49"/>
      <c r="DN27" s="49"/>
      <c r="DO27" s="49"/>
      <c r="DP27" s="50"/>
      <c r="DQ27" s="48">
        <v>51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118">
        <v>130</v>
      </c>
      <c r="EJ27" s="49"/>
      <c r="EK27" s="49"/>
      <c r="EL27" s="49"/>
      <c r="EM27" s="49"/>
      <c r="EN27" s="50"/>
      <c r="EO27" s="118">
        <v>50</v>
      </c>
      <c r="EP27" s="49"/>
      <c r="EQ27" s="49"/>
      <c r="ER27" s="49"/>
      <c r="ES27" s="49"/>
      <c r="ET27" s="50"/>
      <c r="EU27" s="118">
        <v>40</v>
      </c>
      <c r="EV27" s="49"/>
      <c r="EW27" s="49"/>
      <c r="EX27" s="49"/>
      <c r="EY27" s="49"/>
      <c r="EZ27" s="50"/>
      <c r="FA27" s="118">
        <v>200</v>
      </c>
      <c r="FB27" s="49"/>
      <c r="FC27" s="49"/>
      <c r="FD27" s="49"/>
      <c r="FE27" s="49"/>
      <c r="FF27" s="50"/>
      <c r="FG27" s="118">
        <v>5</v>
      </c>
      <c r="FH27" s="49"/>
      <c r="FI27" s="49"/>
      <c r="FJ27" s="49"/>
      <c r="FK27" s="49"/>
      <c r="FL27" s="50"/>
      <c r="FM27" s="118">
        <v>100</v>
      </c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145"/>
      <c r="GR27" s="146"/>
      <c r="GS27" s="146"/>
      <c r="GT27" s="146"/>
      <c r="GU27" s="146"/>
      <c r="GV27" s="147"/>
      <c r="GW27" s="65"/>
      <c r="GX27" s="66"/>
      <c r="GY27" s="66"/>
      <c r="GZ27" s="66"/>
      <c r="HA27" s="66"/>
      <c r="HB27" s="67"/>
      <c r="HC27" s="142"/>
      <c r="HD27" s="143"/>
      <c r="HE27" s="143"/>
      <c r="HF27" s="143"/>
      <c r="HG27" s="143"/>
      <c r="HH27" s="144"/>
      <c r="HI27" s="151"/>
      <c r="HJ27" s="152"/>
      <c r="HK27" s="152"/>
      <c r="HL27" s="152"/>
      <c r="HM27" s="152"/>
      <c r="HN27" s="153"/>
      <c r="HO27" s="148"/>
      <c r="HP27" s="149"/>
      <c r="HQ27" s="149"/>
      <c r="HR27" s="149"/>
      <c r="HS27" s="149"/>
      <c r="HT27" s="150"/>
      <c r="HU27" s="176"/>
      <c r="HV27" s="149"/>
      <c r="HW27" s="149"/>
      <c r="HX27" s="149"/>
      <c r="HY27" s="149"/>
      <c r="HZ27" s="149"/>
      <c r="IA27" s="149"/>
      <c r="IB27" s="149"/>
      <c r="IC27" s="149"/>
      <c r="ID27" s="149"/>
      <c r="IE27" s="177"/>
    </row>
    <row r="28" spans="1:240" s="2" customFormat="1" ht="16.5" customHeight="1" thickTop="1" x14ac:dyDescent="0.25">
      <c r="A28" s="42" t="s">
        <v>59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1"/>
      <c r="AE28" s="22"/>
      <c r="AF28" s="22"/>
      <c r="AG28" s="22"/>
      <c r="AH28" s="22"/>
      <c r="AI28" s="22"/>
      <c r="AJ28" s="23"/>
      <c r="AK28" s="21">
        <v>2E-3</v>
      </c>
      <c r="AL28" s="22"/>
      <c r="AM28" s="22"/>
      <c r="AN28" s="22"/>
      <c r="AO28" s="22"/>
      <c r="AP28" s="23"/>
      <c r="AQ28" s="21"/>
      <c r="AR28" s="22"/>
      <c r="AS28" s="22"/>
      <c r="AT28" s="22"/>
      <c r="AU28" s="22"/>
      <c r="AV28" s="23"/>
      <c r="AW28" s="21"/>
      <c r="AX28" s="22"/>
      <c r="AY28" s="22"/>
      <c r="AZ28" s="22"/>
      <c r="BA28" s="22"/>
      <c r="BB28" s="23"/>
      <c r="BC28" s="21"/>
      <c r="BD28" s="22"/>
      <c r="BE28" s="22"/>
      <c r="BF28" s="22"/>
      <c r="BG28" s="22"/>
      <c r="BH28" s="23"/>
      <c r="BI28" s="21"/>
      <c r="BJ28" s="22"/>
      <c r="BK28" s="22"/>
      <c r="BL28" s="22"/>
      <c r="BM28" s="22"/>
      <c r="BN28" s="23"/>
      <c r="BO28" s="21"/>
      <c r="BP28" s="22"/>
      <c r="BQ28" s="22"/>
      <c r="BR28" s="22"/>
      <c r="BS28" s="22"/>
      <c r="BT28" s="23"/>
      <c r="BU28" s="21"/>
      <c r="BV28" s="22"/>
      <c r="BW28" s="22"/>
      <c r="BX28" s="22"/>
      <c r="BY28" s="22"/>
      <c r="BZ28" s="23"/>
      <c r="CA28" s="21"/>
      <c r="CB28" s="22"/>
      <c r="CC28" s="22"/>
      <c r="CD28" s="22"/>
      <c r="CE28" s="22"/>
      <c r="CF28" s="23"/>
      <c r="CG28" s="21"/>
      <c r="CH28" s="22"/>
      <c r="CI28" s="22"/>
      <c r="CJ28" s="22"/>
      <c r="CK28" s="22"/>
      <c r="CL28" s="23"/>
      <c r="CM28" s="21"/>
      <c r="CN28" s="22"/>
      <c r="CO28" s="22"/>
      <c r="CP28" s="22"/>
      <c r="CQ28" s="22"/>
      <c r="CR28" s="23"/>
      <c r="CS28" s="21">
        <v>2E-3</v>
      </c>
      <c r="CT28" s="22"/>
      <c r="CU28" s="22"/>
      <c r="CV28" s="22"/>
      <c r="CW28" s="22"/>
      <c r="CX28" s="23"/>
      <c r="CY28" s="21">
        <v>1E-3</v>
      </c>
      <c r="CZ28" s="22"/>
      <c r="DA28" s="22"/>
      <c r="DB28" s="22"/>
      <c r="DC28" s="22"/>
      <c r="DD28" s="23"/>
      <c r="DE28" s="21"/>
      <c r="DF28" s="22"/>
      <c r="DG28" s="22"/>
      <c r="DH28" s="22"/>
      <c r="DI28" s="22"/>
      <c r="DJ28" s="23"/>
      <c r="DK28" s="21"/>
      <c r="DL28" s="22"/>
      <c r="DM28" s="22"/>
      <c r="DN28" s="22"/>
      <c r="DO28" s="22"/>
      <c r="DP28" s="23"/>
      <c r="DQ28" s="21"/>
      <c r="DR28" s="22"/>
      <c r="DS28" s="22"/>
      <c r="DT28" s="22"/>
      <c r="DU28" s="22"/>
      <c r="DV28" s="23"/>
      <c r="DW28" s="21"/>
      <c r="DX28" s="22"/>
      <c r="DY28" s="22"/>
      <c r="DZ28" s="22"/>
      <c r="EA28" s="22"/>
      <c r="EB28" s="23"/>
      <c r="EC28" s="21"/>
      <c r="ED28" s="22"/>
      <c r="EE28" s="22"/>
      <c r="EF28" s="22"/>
      <c r="EG28" s="22"/>
      <c r="EH28" s="23"/>
      <c r="EI28" s="131"/>
      <c r="EJ28" s="132"/>
      <c r="EK28" s="132"/>
      <c r="EL28" s="132"/>
      <c r="EM28" s="132"/>
      <c r="EN28" s="133"/>
      <c r="EO28" s="131"/>
      <c r="EP28" s="132"/>
      <c r="EQ28" s="132"/>
      <c r="ER28" s="132"/>
      <c r="ES28" s="132"/>
      <c r="ET28" s="133"/>
      <c r="EU28" s="131"/>
      <c r="EV28" s="132"/>
      <c r="EW28" s="132"/>
      <c r="EX28" s="132"/>
      <c r="EY28" s="132"/>
      <c r="EZ28" s="133"/>
      <c r="FA28" s="131"/>
      <c r="FB28" s="132"/>
      <c r="FC28" s="132"/>
      <c r="FD28" s="132"/>
      <c r="FE28" s="132"/>
      <c r="FF28" s="133"/>
      <c r="FG28" s="131"/>
      <c r="FH28" s="132"/>
      <c r="FI28" s="132"/>
      <c r="FJ28" s="132"/>
      <c r="FK28" s="132"/>
      <c r="FL28" s="133"/>
      <c r="FM28" s="131"/>
      <c r="FN28" s="132"/>
      <c r="FO28" s="132"/>
      <c r="FP28" s="132"/>
      <c r="FQ28" s="132"/>
      <c r="FR28" s="133"/>
      <c r="FS28" s="21"/>
      <c r="FT28" s="22"/>
      <c r="FU28" s="22"/>
      <c r="FV28" s="22"/>
      <c r="FW28" s="22"/>
      <c r="FX28" s="23"/>
      <c r="FY28" s="21"/>
      <c r="FZ28" s="22"/>
      <c r="GA28" s="22"/>
      <c r="GB28" s="22"/>
      <c r="GC28" s="22"/>
      <c r="GD28" s="23"/>
      <c r="GE28" s="21"/>
      <c r="GF28" s="22"/>
      <c r="GG28" s="22"/>
      <c r="GH28" s="22"/>
      <c r="GI28" s="22"/>
      <c r="GJ28" s="23"/>
      <c r="GK28" s="24">
        <f t="shared" ref="GK28:GK51" si="4">AK28+AQ28+AW28+BC28+BI28+BO28+BU28+CA28+CG28+CM28+CS28+CY28+DE28+DK28+DQ28+DW28+EC28+EI28+EO28+EU28+FA28+FG28+FM28+FS28+FY28+GE28</f>
        <v>5.0000000000000001E-3</v>
      </c>
      <c r="GL28" s="25"/>
      <c r="GM28" s="25"/>
      <c r="GN28" s="25"/>
      <c r="GO28" s="25"/>
      <c r="GP28" s="26"/>
      <c r="GQ28" s="27">
        <v>570</v>
      </c>
      <c r="GR28" s="28"/>
      <c r="GS28" s="28"/>
      <c r="GT28" s="28"/>
      <c r="GU28" s="28"/>
      <c r="GV28" s="29"/>
      <c r="GW28" s="30">
        <f t="shared" ref="GW28:GW51" si="5">GK28*GQ28</f>
        <v>2.85</v>
      </c>
      <c r="GX28" s="31"/>
      <c r="GY28" s="31"/>
      <c r="GZ28" s="31"/>
      <c r="HA28" s="31"/>
      <c r="HB28" s="32"/>
      <c r="HC28" s="33">
        <f>GK28*HI28</f>
        <v>0.47000000000000003</v>
      </c>
      <c r="HD28" s="34"/>
      <c r="HE28" s="34"/>
      <c r="HF28" s="34"/>
      <c r="HG28" s="34"/>
      <c r="HH28" s="35"/>
      <c r="HI28" s="36">
        <f t="shared" ref="HI28:HI37" si="6">$BI$16</f>
        <v>94</v>
      </c>
      <c r="HJ28" s="37"/>
      <c r="HK28" s="37"/>
      <c r="HL28" s="37"/>
      <c r="HM28" s="37"/>
      <c r="HN28" s="38"/>
      <c r="HO28" s="60"/>
      <c r="HP28" s="61"/>
      <c r="HQ28" s="61"/>
      <c r="HR28" s="61"/>
      <c r="HS28" s="61"/>
      <c r="HT28" s="59"/>
      <c r="HU28" s="178">
        <f t="shared" ref="HU28:HU51" si="7">GQ28*HC28</f>
        <v>267.90000000000003</v>
      </c>
      <c r="HV28" s="179"/>
      <c r="HW28" s="179"/>
      <c r="HX28" s="179"/>
      <c r="HY28" s="179"/>
      <c r="HZ28" s="179"/>
      <c r="IA28" s="179"/>
      <c r="IB28" s="179"/>
      <c r="IC28" s="179"/>
      <c r="ID28" s="179"/>
      <c r="IE28" s="180"/>
      <c r="IF28" s="2">
        <f t="shared" ref="IF28:IF51" si="8">SUM(HU28)</f>
        <v>267.90000000000003</v>
      </c>
    </row>
    <row r="29" spans="1:240" s="2" customFormat="1" ht="16.5" customHeight="1" x14ac:dyDescent="0.25">
      <c r="A29" s="42" t="s">
        <v>60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1"/>
      <c r="AE29" s="22"/>
      <c r="AF29" s="22"/>
      <c r="AG29" s="22"/>
      <c r="AH29" s="22"/>
      <c r="AI29" s="22"/>
      <c r="AJ29" s="23"/>
      <c r="AK29" s="21">
        <v>0.1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/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181">
        <v>0.05</v>
      </c>
      <c r="EJ29" s="182"/>
      <c r="EK29" s="182"/>
      <c r="EL29" s="182"/>
      <c r="EM29" s="182"/>
      <c r="EN29" s="23"/>
      <c r="EO29" s="181"/>
      <c r="EP29" s="182"/>
      <c r="EQ29" s="182"/>
      <c r="ER29" s="182"/>
      <c r="ES29" s="182"/>
      <c r="ET29" s="23"/>
      <c r="EU29" s="181"/>
      <c r="EV29" s="182"/>
      <c r="EW29" s="182"/>
      <c r="EX29" s="182"/>
      <c r="EY29" s="182"/>
      <c r="EZ29" s="23"/>
      <c r="FA29" s="181"/>
      <c r="FB29" s="182"/>
      <c r="FC29" s="182"/>
      <c r="FD29" s="182"/>
      <c r="FE29" s="182"/>
      <c r="FF29" s="23"/>
      <c r="FG29" s="181"/>
      <c r="FH29" s="182"/>
      <c r="FI29" s="182"/>
      <c r="FJ29" s="182"/>
      <c r="FK29" s="182"/>
      <c r="FL29" s="23"/>
      <c r="FM29" s="181"/>
      <c r="FN29" s="182"/>
      <c r="FO29" s="182"/>
      <c r="FP29" s="182"/>
      <c r="FQ29" s="18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24">
        <f t="shared" si="4"/>
        <v>0.15000000000000002</v>
      </c>
      <c r="GL29" s="25"/>
      <c r="GM29" s="25"/>
      <c r="GN29" s="25"/>
      <c r="GO29" s="25"/>
      <c r="GP29" s="26"/>
      <c r="GQ29" s="27">
        <v>94</v>
      </c>
      <c r="GR29" s="28"/>
      <c r="GS29" s="28"/>
      <c r="GT29" s="28"/>
      <c r="GU29" s="28"/>
      <c r="GV29" s="29"/>
      <c r="GW29" s="30">
        <f t="shared" si="5"/>
        <v>14.100000000000001</v>
      </c>
      <c r="GX29" s="31"/>
      <c r="GY29" s="31"/>
      <c r="GZ29" s="31"/>
      <c r="HA29" s="31"/>
      <c r="HB29" s="32"/>
      <c r="HC29" s="33">
        <f t="shared" ref="HC29:HC51" si="9">GK29*HI29</f>
        <v>14.100000000000001</v>
      </c>
      <c r="HD29" s="34"/>
      <c r="HE29" s="34"/>
      <c r="HF29" s="34"/>
      <c r="HG29" s="34"/>
      <c r="HH29" s="35"/>
      <c r="HI29" s="36">
        <f t="shared" si="6"/>
        <v>94</v>
      </c>
      <c r="HJ29" s="37"/>
      <c r="HK29" s="37"/>
      <c r="HL29" s="37"/>
      <c r="HM29" s="37"/>
      <c r="HN29" s="38"/>
      <c r="HO29" s="60"/>
      <c r="HP29" s="61"/>
      <c r="HQ29" s="61"/>
      <c r="HR29" s="61"/>
      <c r="HS29" s="61"/>
      <c r="HT29" s="59"/>
      <c r="HU29" s="178">
        <f t="shared" si="7"/>
        <v>1325.4</v>
      </c>
      <c r="HV29" s="179"/>
      <c r="HW29" s="179"/>
      <c r="HX29" s="179"/>
      <c r="HY29" s="179"/>
      <c r="HZ29" s="179"/>
      <c r="IA29" s="179"/>
      <c r="IB29" s="179"/>
      <c r="IC29" s="179"/>
      <c r="ID29" s="179"/>
      <c r="IE29" s="180"/>
      <c r="IF29" s="2">
        <f t="shared" si="8"/>
        <v>1325.4</v>
      </c>
    </row>
    <row r="30" spans="1:240" s="2" customFormat="1" ht="18" customHeight="1" x14ac:dyDescent="0.25">
      <c r="A30" s="42" t="s">
        <v>61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1"/>
      <c r="AE30" s="22"/>
      <c r="AF30" s="22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>
        <v>5.0000000000000001E-3</v>
      </c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/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181"/>
      <c r="EJ30" s="182"/>
      <c r="EK30" s="182"/>
      <c r="EL30" s="182"/>
      <c r="EM30" s="182"/>
      <c r="EN30" s="23"/>
      <c r="EO30" s="181"/>
      <c r="EP30" s="182"/>
      <c r="EQ30" s="182"/>
      <c r="ER30" s="182"/>
      <c r="ES30" s="182"/>
      <c r="ET30" s="23"/>
      <c r="EU30" s="181"/>
      <c r="EV30" s="182"/>
      <c r="EW30" s="182"/>
      <c r="EX30" s="182"/>
      <c r="EY30" s="182"/>
      <c r="EZ30" s="23"/>
      <c r="FA30" s="181"/>
      <c r="FB30" s="182"/>
      <c r="FC30" s="182"/>
      <c r="FD30" s="182"/>
      <c r="FE30" s="182"/>
      <c r="FF30" s="23"/>
      <c r="FG30" s="181"/>
      <c r="FH30" s="182"/>
      <c r="FI30" s="182"/>
      <c r="FJ30" s="182"/>
      <c r="FK30" s="182"/>
      <c r="FL30" s="23"/>
      <c r="FM30" s="181"/>
      <c r="FN30" s="182"/>
      <c r="FO30" s="182"/>
      <c r="FP30" s="182"/>
      <c r="FQ30" s="18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24">
        <f t="shared" si="4"/>
        <v>5.0000000000000001E-3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5"/>
        <v>1.1400000000000001</v>
      </c>
      <c r="GX30" s="31"/>
      <c r="GY30" s="31"/>
      <c r="GZ30" s="31"/>
      <c r="HA30" s="31"/>
      <c r="HB30" s="32"/>
      <c r="HC30" s="33">
        <f t="shared" si="9"/>
        <v>0.47000000000000003</v>
      </c>
      <c r="HD30" s="34"/>
      <c r="HE30" s="34"/>
      <c r="HF30" s="34"/>
      <c r="HG30" s="34"/>
      <c r="HH30" s="35"/>
      <c r="HI30" s="36">
        <f t="shared" si="6"/>
        <v>94</v>
      </c>
      <c r="HJ30" s="37"/>
      <c r="HK30" s="37"/>
      <c r="HL30" s="37"/>
      <c r="HM30" s="37"/>
      <c r="HN30" s="38"/>
      <c r="HO30" s="60"/>
      <c r="HP30" s="61"/>
      <c r="HQ30" s="61"/>
      <c r="HR30" s="61"/>
      <c r="HS30" s="61"/>
      <c r="HT30" s="59"/>
      <c r="HU30" s="178">
        <f t="shared" si="7"/>
        <v>107.16000000000001</v>
      </c>
      <c r="HV30" s="179"/>
      <c r="HW30" s="179"/>
      <c r="HX30" s="179"/>
      <c r="HY30" s="179"/>
      <c r="HZ30" s="179"/>
      <c r="IA30" s="179"/>
      <c r="IB30" s="179"/>
      <c r="IC30" s="179"/>
      <c r="ID30" s="179"/>
      <c r="IE30" s="180"/>
      <c r="IF30" s="2">
        <f t="shared" si="8"/>
        <v>107.16000000000001</v>
      </c>
    </row>
    <row r="31" spans="1:240" s="2" customFormat="1" ht="16.5" customHeight="1" x14ac:dyDescent="0.25">
      <c r="A31" s="42" t="s">
        <v>99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/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181"/>
      <c r="EJ31" s="182"/>
      <c r="EK31" s="182"/>
      <c r="EL31" s="182"/>
      <c r="EM31" s="182"/>
      <c r="EN31" s="23"/>
      <c r="EO31" s="181"/>
      <c r="EP31" s="182"/>
      <c r="EQ31" s="182"/>
      <c r="ER31" s="182"/>
      <c r="ES31" s="182"/>
      <c r="ET31" s="23"/>
      <c r="EU31" s="181"/>
      <c r="EV31" s="182"/>
      <c r="EW31" s="182"/>
      <c r="EX31" s="182"/>
      <c r="EY31" s="182"/>
      <c r="EZ31" s="23"/>
      <c r="FA31" s="181"/>
      <c r="FB31" s="182"/>
      <c r="FC31" s="182"/>
      <c r="FD31" s="182"/>
      <c r="FE31" s="182"/>
      <c r="FF31" s="23"/>
      <c r="FG31" s="181"/>
      <c r="FH31" s="182"/>
      <c r="FI31" s="182"/>
      <c r="FJ31" s="182"/>
      <c r="FK31" s="182"/>
      <c r="FL31" s="23"/>
      <c r="FM31" s="181"/>
      <c r="FN31" s="182"/>
      <c r="FO31" s="182"/>
      <c r="FP31" s="182"/>
      <c r="FQ31" s="18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24">
        <f t="shared" si="4"/>
        <v>0</v>
      </c>
      <c r="GL31" s="25"/>
      <c r="GM31" s="25"/>
      <c r="GN31" s="25"/>
      <c r="GO31" s="25"/>
      <c r="GP31" s="26"/>
      <c r="GQ31" s="27">
        <v>64</v>
      </c>
      <c r="GR31" s="28"/>
      <c r="GS31" s="28"/>
      <c r="GT31" s="28"/>
      <c r="GU31" s="28"/>
      <c r="GV31" s="29"/>
      <c r="GW31" s="30">
        <f t="shared" si="5"/>
        <v>0</v>
      </c>
      <c r="GX31" s="31"/>
      <c r="GY31" s="31"/>
      <c r="GZ31" s="31"/>
      <c r="HA31" s="31"/>
      <c r="HB31" s="32"/>
      <c r="HC31" s="33">
        <f t="shared" si="9"/>
        <v>0</v>
      </c>
      <c r="HD31" s="34"/>
      <c r="HE31" s="34"/>
      <c r="HF31" s="34"/>
      <c r="HG31" s="34"/>
      <c r="HH31" s="35"/>
      <c r="HI31" s="36">
        <f t="shared" si="6"/>
        <v>94</v>
      </c>
      <c r="HJ31" s="37"/>
      <c r="HK31" s="37"/>
      <c r="HL31" s="37"/>
      <c r="HM31" s="37"/>
      <c r="HN31" s="38"/>
      <c r="HO31" s="60"/>
      <c r="HP31" s="61"/>
      <c r="HQ31" s="61"/>
      <c r="HR31" s="61"/>
      <c r="HS31" s="61"/>
      <c r="HT31" s="59"/>
      <c r="HU31" s="178">
        <f t="shared" si="7"/>
        <v>0</v>
      </c>
      <c r="HV31" s="179"/>
      <c r="HW31" s="179"/>
      <c r="HX31" s="179"/>
      <c r="HY31" s="179"/>
      <c r="HZ31" s="179"/>
      <c r="IA31" s="179"/>
      <c r="IB31" s="179"/>
      <c r="IC31" s="179"/>
      <c r="ID31" s="179"/>
      <c r="IE31" s="180"/>
      <c r="IF31" s="2">
        <f t="shared" si="8"/>
        <v>0</v>
      </c>
    </row>
    <row r="32" spans="1:240" s="2" customFormat="1" ht="16.5" customHeight="1" x14ac:dyDescent="0.25">
      <c r="A32" s="42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>
        <v>2.5000000000000001E-2</v>
      </c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/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/>
      <c r="EJ32" s="22"/>
      <c r="EK32" s="22"/>
      <c r="EL32" s="22"/>
      <c r="EM32" s="22"/>
      <c r="EN32" s="23"/>
      <c r="EO32" s="21">
        <v>0.02</v>
      </c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24">
        <f t="shared" si="4"/>
        <v>4.4999999999999998E-2</v>
      </c>
      <c r="GL32" s="25"/>
      <c r="GM32" s="25"/>
      <c r="GN32" s="25"/>
      <c r="GO32" s="25"/>
      <c r="GP32" s="26"/>
      <c r="GQ32" s="27">
        <v>55</v>
      </c>
      <c r="GR32" s="28"/>
      <c r="GS32" s="28"/>
      <c r="GT32" s="28"/>
      <c r="GU32" s="28"/>
      <c r="GV32" s="29"/>
      <c r="GW32" s="30">
        <f t="shared" si="5"/>
        <v>2.4750000000000001</v>
      </c>
      <c r="GX32" s="31"/>
      <c r="GY32" s="31"/>
      <c r="GZ32" s="31"/>
      <c r="HA32" s="31"/>
      <c r="HB32" s="32"/>
      <c r="HC32" s="33">
        <f t="shared" si="9"/>
        <v>4.2299999999999995</v>
      </c>
      <c r="HD32" s="34"/>
      <c r="HE32" s="34"/>
      <c r="HF32" s="34"/>
      <c r="HG32" s="34"/>
      <c r="HH32" s="35"/>
      <c r="HI32" s="36">
        <f t="shared" si="6"/>
        <v>94</v>
      </c>
      <c r="HJ32" s="37"/>
      <c r="HK32" s="37"/>
      <c r="HL32" s="37"/>
      <c r="HM32" s="37"/>
      <c r="HN32" s="38"/>
      <c r="HO32" s="60"/>
      <c r="HP32" s="61"/>
      <c r="HQ32" s="61"/>
      <c r="HR32" s="61"/>
      <c r="HS32" s="61"/>
      <c r="HT32" s="59"/>
      <c r="HU32" s="178">
        <f t="shared" si="7"/>
        <v>232.64999999999998</v>
      </c>
      <c r="HV32" s="179"/>
      <c r="HW32" s="179"/>
      <c r="HX32" s="179"/>
      <c r="HY32" s="179"/>
      <c r="HZ32" s="179"/>
      <c r="IA32" s="179"/>
      <c r="IB32" s="179"/>
      <c r="IC32" s="179"/>
      <c r="ID32" s="179"/>
      <c r="IE32" s="180"/>
      <c r="IF32" s="2">
        <f t="shared" si="8"/>
        <v>232.64999999999998</v>
      </c>
    </row>
    <row r="33" spans="1:240" s="2" customFormat="1" ht="16.5" customHeight="1" x14ac:dyDescent="0.25">
      <c r="A33" s="42" t="s">
        <v>93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/>
      <c r="CN33" s="22"/>
      <c r="CO33" s="22"/>
      <c r="CP33" s="22"/>
      <c r="CQ33" s="22"/>
      <c r="CR33" s="23"/>
      <c r="CS33" s="21">
        <v>4.3999999999999997E-2</v>
      </c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/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24">
        <f t="shared" si="4"/>
        <v>4.3999999999999997E-2</v>
      </c>
      <c r="GL33" s="25"/>
      <c r="GM33" s="25"/>
      <c r="GN33" s="25"/>
      <c r="GO33" s="25"/>
      <c r="GP33" s="26"/>
      <c r="GQ33" s="27">
        <v>56</v>
      </c>
      <c r="GR33" s="28"/>
      <c r="GS33" s="28"/>
      <c r="GT33" s="28"/>
      <c r="GU33" s="28"/>
      <c r="GV33" s="29"/>
      <c r="GW33" s="30">
        <f t="shared" si="5"/>
        <v>2.464</v>
      </c>
      <c r="GX33" s="31"/>
      <c r="GY33" s="31"/>
      <c r="GZ33" s="31"/>
      <c r="HA33" s="31"/>
      <c r="HB33" s="32"/>
      <c r="HC33" s="33">
        <f t="shared" si="9"/>
        <v>4.1360000000000001</v>
      </c>
      <c r="HD33" s="34"/>
      <c r="HE33" s="34"/>
      <c r="HF33" s="34"/>
      <c r="HG33" s="34"/>
      <c r="HH33" s="35"/>
      <c r="HI33" s="36">
        <f t="shared" si="6"/>
        <v>94</v>
      </c>
      <c r="HJ33" s="37"/>
      <c r="HK33" s="37"/>
      <c r="HL33" s="37"/>
      <c r="HM33" s="37"/>
      <c r="HN33" s="38"/>
      <c r="HO33" s="60"/>
      <c r="HP33" s="61"/>
      <c r="HQ33" s="61"/>
      <c r="HR33" s="61"/>
      <c r="HS33" s="61"/>
      <c r="HT33" s="59"/>
      <c r="HU33" s="178">
        <f t="shared" si="7"/>
        <v>231.61600000000001</v>
      </c>
      <c r="HV33" s="179"/>
      <c r="HW33" s="179"/>
      <c r="HX33" s="179"/>
      <c r="HY33" s="179"/>
      <c r="HZ33" s="179"/>
      <c r="IA33" s="179"/>
      <c r="IB33" s="179"/>
      <c r="IC33" s="179"/>
      <c r="ID33" s="179"/>
      <c r="IE33" s="180"/>
      <c r="IF33" s="2">
        <f t="shared" si="8"/>
        <v>231.61600000000001</v>
      </c>
    </row>
    <row r="34" spans="1:240" s="2" customFormat="1" ht="16.5" customHeight="1" x14ac:dyDescent="0.25">
      <c r="A34" s="42" t="s">
        <v>101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1"/>
      <c r="AE34" s="22"/>
      <c r="AF34" s="22"/>
      <c r="AG34" s="22"/>
      <c r="AH34" s="22"/>
      <c r="AI34" s="22"/>
      <c r="AJ34" s="23"/>
      <c r="AK34" s="21">
        <v>0.03</v>
      </c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/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/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24">
        <f t="shared" si="4"/>
        <v>0.03</v>
      </c>
      <c r="GL34" s="25"/>
      <c r="GM34" s="25"/>
      <c r="GN34" s="25"/>
      <c r="GO34" s="25"/>
      <c r="GP34" s="26"/>
      <c r="GQ34" s="27">
        <v>120</v>
      </c>
      <c r="GR34" s="28"/>
      <c r="GS34" s="28"/>
      <c r="GT34" s="28"/>
      <c r="GU34" s="28"/>
      <c r="GV34" s="29"/>
      <c r="GW34" s="30">
        <f t="shared" si="5"/>
        <v>3.5999999999999996</v>
      </c>
      <c r="GX34" s="31"/>
      <c r="GY34" s="31"/>
      <c r="GZ34" s="31"/>
      <c r="HA34" s="31"/>
      <c r="HB34" s="32"/>
      <c r="HC34" s="33">
        <f t="shared" si="9"/>
        <v>2.82</v>
      </c>
      <c r="HD34" s="34"/>
      <c r="HE34" s="34"/>
      <c r="HF34" s="34"/>
      <c r="HG34" s="34"/>
      <c r="HH34" s="35"/>
      <c r="HI34" s="36">
        <f t="shared" si="6"/>
        <v>94</v>
      </c>
      <c r="HJ34" s="37"/>
      <c r="HK34" s="37"/>
      <c r="HL34" s="37"/>
      <c r="HM34" s="37"/>
      <c r="HN34" s="38"/>
      <c r="HO34" s="60"/>
      <c r="HP34" s="61"/>
      <c r="HQ34" s="61"/>
      <c r="HR34" s="61"/>
      <c r="HS34" s="61"/>
      <c r="HT34" s="59"/>
      <c r="HU34" s="39">
        <f t="shared" si="7"/>
        <v>338.4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8"/>
        <v>338.4</v>
      </c>
    </row>
    <row r="35" spans="1:240" s="2" customFormat="1" ht="16.5" customHeight="1" x14ac:dyDescent="0.25">
      <c r="A35" s="42" t="s">
        <v>95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/>
      <c r="CH35" s="22"/>
      <c r="CI35" s="22"/>
      <c r="CJ35" s="22"/>
      <c r="CK35" s="22"/>
      <c r="CL35" s="23"/>
      <c r="CM35" s="21"/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>
        <v>5.0000000000000002E-5</v>
      </c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/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24">
        <f t="shared" si="4"/>
        <v>5.0000000000000002E-5</v>
      </c>
      <c r="GL35" s="25"/>
      <c r="GM35" s="25"/>
      <c r="GN35" s="25"/>
      <c r="GO35" s="25"/>
      <c r="GP35" s="26"/>
      <c r="GQ35" s="27">
        <v>3400</v>
      </c>
      <c r="GR35" s="28"/>
      <c r="GS35" s="28"/>
      <c r="GT35" s="28"/>
      <c r="GU35" s="28"/>
      <c r="GV35" s="29"/>
      <c r="GW35" s="30">
        <f t="shared" si="5"/>
        <v>0.17</v>
      </c>
      <c r="GX35" s="31"/>
      <c r="GY35" s="31"/>
      <c r="GZ35" s="31"/>
      <c r="HA35" s="31"/>
      <c r="HB35" s="32"/>
      <c r="HC35" s="33">
        <f t="shared" si="9"/>
        <v>4.7000000000000002E-3</v>
      </c>
      <c r="HD35" s="34"/>
      <c r="HE35" s="34"/>
      <c r="HF35" s="34"/>
      <c r="HG35" s="34"/>
      <c r="HH35" s="35"/>
      <c r="HI35" s="36">
        <f t="shared" si="6"/>
        <v>94</v>
      </c>
      <c r="HJ35" s="37"/>
      <c r="HK35" s="37"/>
      <c r="HL35" s="37"/>
      <c r="HM35" s="37"/>
      <c r="HN35" s="38"/>
      <c r="HO35" s="60"/>
      <c r="HP35" s="61"/>
      <c r="HQ35" s="61"/>
      <c r="HR35" s="61"/>
      <c r="HS35" s="61"/>
      <c r="HT35" s="59"/>
      <c r="HU35" s="39">
        <f t="shared" si="7"/>
        <v>15.98</v>
      </c>
      <c r="HV35" s="40"/>
      <c r="HW35" s="40"/>
      <c r="HX35" s="40"/>
      <c r="HY35" s="40"/>
      <c r="HZ35" s="40"/>
      <c r="IA35" s="40"/>
      <c r="IB35" s="40"/>
      <c r="IC35" s="40"/>
      <c r="ID35" s="40"/>
      <c r="IE35" s="41"/>
      <c r="IF35" s="2">
        <f t="shared" si="8"/>
        <v>15.98</v>
      </c>
    </row>
    <row r="36" spans="1:240" s="2" customFormat="1" ht="16.5" customHeight="1" x14ac:dyDescent="0.25">
      <c r="A36" s="42" t="s">
        <v>63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2E-3</v>
      </c>
      <c r="CH36" s="22"/>
      <c r="CI36" s="22"/>
      <c r="CJ36" s="22"/>
      <c r="CK36" s="22"/>
      <c r="CL36" s="23"/>
      <c r="CM36" s="21">
        <v>5.0000000000000001E-4</v>
      </c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>
        <v>1E-3</v>
      </c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>
        <v>2E-3</v>
      </c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>
        <v>1E-3</v>
      </c>
      <c r="EJ36" s="22"/>
      <c r="EK36" s="22"/>
      <c r="EL36" s="22"/>
      <c r="EM36" s="22"/>
      <c r="EN36" s="23"/>
      <c r="EO36" s="21">
        <v>2E-3</v>
      </c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24">
        <f t="shared" si="4"/>
        <v>8.5000000000000006E-3</v>
      </c>
      <c r="GL36" s="25"/>
      <c r="GM36" s="25"/>
      <c r="GN36" s="25"/>
      <c r="GO36" s="25"/>
      <c r="GP36" s="26"/>
      <c r="GQ36" s="27">
        <v>164</v>
      </c>
      <c r="GR36" s="28"/>
      <c r="GS36" s="28"/>
      <c r="GT36" s="28"/>
      <c r="GU36" s="28"/>
      <c r="GV36" s="29"/>
      <c r="GW36" s="30">
        <f t="shared" si="5"/>
        <v>1.3940000000000001</v>
      </c>
      <c r="GX36" s="31"/>
      <c r="GY36" s="31"/>
      <c r="GZ36" s="31"/>
      <c r="HA36" s="31"/>
      <c r="HB36" s="32"/>
      <c r="HC36" s="33">
        <f t="shared" si="9"/>
        <v>0.79900000000000004</v>
      </c>
      <c r="HD36" s="34"/>
      <c r="HE36" s="34"/>
      <c r="HF36" s="34"/>
      <c r="HG36" s="34"/>
      <c r="HH36" s="35"/>
      <c r="HI36" s="36">
        <f t="shared" si="6"/>
        <v>94</v>
      </c>
      <c r="HJ36" s="37"/>
      <c r="HK36" s="37"/>
      <c r="HL36" s="37"/>
      <c r="HM36" s="37"/>
      <c r="HN36" s="38"/>
      <c r="HO36" s="60"/>
      <c r="HP36" s="61"/>
      <c r="HQ36" s="61"/>
      <c r="HR36" s="61"/>
      <c r="HS36" s="61"/>
      <c r="HT36" s="59"/>
      <c r="HU36" s="39">
        <f t="shared" si="7"/>
        <v>131.036</v>
      </c>
      <c r="HV36" s="40"/>
      <c r="HW36" s="40"/>
      <c r="HX36" s="40"/>
      <c r="HY36" s="40"/>
      <c r="HZ36" s="40"/>
      <c r="IA36" s="40"/>
      <c r="IB36" s="40"/>
      <c r="IC36" s="40"/>
      <c r="ID36" s="40"/>
      <c r="IE36" s="41"/>
      <c r="IF36" s="2">
        <f t="shared" si="8"/>
        <v>131.036</v>
      </c>
    </row>
    <row r="37" spans="1:240" s="2" customFormat="1" ht="16.5" customHeight="1" x14ac:dyDescent="0.25">
      <c r="A37" s="42" t="s">
        <v>64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>
        <v>7.0000000000000001E-3</v>
      </c>
      <c r="CH37" s="22"/>
      <c r="CI37" s="22"/>
      <c r="CJ37" s="22"/>
      <c r="CK37" s="22"/>
      <c r="CL37" s="23"/>
      <c r="CM37" s="21"/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/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/>
      <c r="EJ37" s="22"/>
      <c r="EK37" s="22"/>
      <c r="EL37" s="22"/>
      <c r="EM37" s="22"/>
      <c r="EN37" s="23"/>
      <c r="EO37" s="21">
        <v>0.01</v>
      </c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24">
        <f t="shared" si="4"/>
        <v>1.7000000000000001E-2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5"/>
        <v>0.76500000000000001</v>
      </c>
      <c r="GX37" s="31"/>
      <c r="GY37" s="31"/>
      <c r="GZ37" s="31"/>
      <c r="HA37" s="31"/>
      <c r="HB37" s="32"/>
      <c r="HC37" s="33">
        <f t="shared" si="9"/>
        <v>1.5980000000000001</v>
      </c>
      <c r="HD37" s="34"/>
      <c r="HE37" s="34"/>
      <c r="HF37" s="34"/>
      <c r="HG37" s="34"/>
      <c r="HH37" s="35"/>
      <c r="HI37" s="36">
        <f t="shared" si="6"/>
        <v>94</v>
      </c>
      <c r="HJ37" s="37"/>
      <c r="HK37" s="37"/>
      <c r="HL37" s="37"/>
      <c r="HM37" s="37"/>
      <c r="HN37" s="38"/>
      <c r="HO37" s="60"/>
      <c r="HP37" s="61"/>
      <c r="HQ37" s="61"/>
      <c r="HR37" s="61"/>
      <c r="HS37" s="61"/>
      <c r="HT37" s="59"/>
      <c r="HU37" s="39">
        <f t="shared" si="7"/>
        <v>71.910000000000011</v>
      </c>
      <c r="HV37" s="40"/>
      <c r="HW37" s="40"/>
      <c r="HX37" s="40"/>
      <c r="HY37" s="40"/>
      <c r="HZ37" s="40"/>
      <c r="IA37" s="40"/>
      <c r="IB37" s="40"/>
      <c r="IC37" s="40"/>
      <c r="ID37" s="40"/>
      <c r="IE37" s="41"/>
      <c r="IF37" s="2">
        <f t="shared" si="8"/>
        <v>71.910000000000011</v>
      </c>
    </row>
    <row r="38" spans="1:240" s="2" customFormat="1" ht="16.5" customHeight="1" x14ac:dyDescent="0.25">
      <c r="A38" s="42" t="s">
        <v>65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/>
      <c r="CH38" s="22"/>
      <c r="CI38" s="22"/>
      <c r="CJ38" s="22"/>
      <c r="CK38" s="22"/>
      <c r="CL38" s="23"/>
      <c r="CM38" s="21"/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>
        <v>2E-3</v>
      </c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/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/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24">
        <f t="shared" si="4"/>
        <v>2E-3</v>
      </c>
      <c r="GL38" s="25"/>
      <c r="GM38" s="25"/>
      <c r="GN38" s="25"/>
      <c r="GO38" s="25"/>
      <c r="GP38" s="26"/>
      <c r="GQ38" s="27">
        <v>42</v>
      </c>
      <c r="GR38" s="28"/>
      <c r="GS38" s="28"/>
      <c r="GT38" s="28"/>
      <c r="GU38" s="28"/>
      <c r="GV38" s="29"/>
      <c r="GW38" s="30">
        <f t="shared" si="5"/>
        <v>8.4000000000000005E-2</v>
      </c>
      <c r="GX38" s="31"/>
      <c r="GY38" s="31"/>
      <c r="GZ38" s="31"/>
      <c r="HA38" s="31"/>
      <c r="HB38" s="32"/>
      <c r="HC38" s="33">
        <f t="shared" si="9"/>
        <v>0.188</v>
      </c>
      <c r="HD38" s="34"/>
      <c r="HE38" s="34"/>
      <c r="HF38" s="34"/>
      <c r="HG38" s="34"/>
      <c r="HH38" s="35"/>
      <c r="HI38" s="36">
        <f t="shared" ref="HI38:HI51" si="10">$BI$16</f>
        <v>94</v>
      </c>
      <c r="HJ38" s="37"/>
      <c r="HK38" s="37"/>
      <c r="HL38" s="37"/>
      <c r="HM38" s="37"/>
      <c r="HN38" s="38"/>
      <c r="HO38" s="60"/>
      <c r="HP38" s="61"/>
      <c r="HQ38" s="61"/>
      <c r="HR38" s="61"/>
      <c r="HS38" s="61"/>
      <c r="HT38" s="59"/>
      <c r="HU38" s="39">
        <f t="shared" si="7"/>
        <v>7.8959999999999999</v>
      </c>
      <c r="HV38" s="40"/>
      <c r="HW38" s="40"/>
      <c r="HX38" s="40"/>
      <c r="HY38" s="40"/>
      <c r="HZ38" s="40"/>
      <c r="IA38" s="40"/>
      <c r="IB38" s="40"/>
      <c r="IC38" s="40"/>
      <c r="ID38" s="40"/>
      <c r="IE38" s="41"/>
      <c r="IF38" s="2">
        <f t="shared" si="8"/>
        <v>7.8959999999999999</v>
      </c>
    </row>
    <row r="39" spans="1:240" s="2" customFormat="1" ht="16.5" customHeight="1" x14ac:dyDescent="0.25">
      <c r="A39" s="42" t="s">
        <v>66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/>
      <c r="CH39" s="22"/>
      <c r="CI39" s="22"/>
      <c r="CJ39" s="22"/>
      <c r="CK39" s="22"/>
      <c r="CL39" s="23"/>
      <c r="CM39" s="21">
        <v>4.8000000000000001E-2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24">
        <f t="shared" si="4"/>
        <v>4.8000000000000001E-2</v>
      </c>
      <c r="GL39" s="25"/>
      <c r="GM39" s="25"/>
      <c r="GN39" s="25"/>
      <c r="GO39" s="25"/>
      <c r="GP39" s="26"/>
      <c r="GQ39" s="27">
        <v>650</v>
      </c>
      <c r="GR39" s="28"/>
      <c r="GS39" s="28"/>
      <c r="GT39" s="28"/>
      <c r="GU39" s="28"/>
      <c r="GV39" s="29"/>
      <c r="GW39" s="30">
        <f t="shared" si="5"/>
        <v>31.2</v>
      </c>
      <c r="GX39" s="31"/>
      <c r="GY39" s="31"/>
      <c r="GZ39" s="31"/>
      <c r="HA39" s="31"/>
      <c r="HB39" s="32"/>
      <c r="HC39" s="33">
        <f t="shared" si="9"/>
        <v>4.5120000000000005</v>
      </c>
      <c r="HD39" s="34"/>
      <c r="HE39" s="34"/>
      <c r="HF39" s="34"/>
      <c r="HG39" s="34"/>
      <c r="HH39" s="35"/>
      <c r="HI39" s="36">
        <f t="shared" si="10"/>
        <v>94</v>
      </c>
      <c r="HJ39" s="37"/>
      <c r="HK39" s="37"/>
      <c r="HL39" s="37"/>
      <c r="HM39" s="37"/>
      <c r="HN39" s="38"/>
      <c r="HO39" s="60"/>
      <c r="HP39" s="61"/>
      <c r="HQ39" s="61"/>
      <c r="HR39" s="61"/>
      <c r="HS39" s="61"/>
      <c r="HT39" s="59"/>
      <c r="HU39" s="39">
        <f t="shared" si="7"/>
        <v>2932.8</v>
      </c>
      <c r="HV39" s="40"/>
      <c r="HW39" s="40"/>
      <c r="HX39" s="40"/>
      <c r="HY39" s="40"/>
      <c r="HZ39" s="40"/>
      <c r="IA39" s="40"/>
      <c r="IB39" s="40"/>
      <c r="IC39" s="40"/>
      <c r="ID39" s="40"/>
      <c r="IE39" s="41"/>
      <c r="IF39" s="2">
        <f t="shared" si="8"/>
        <v>2932.8</v>
      </c>
    </row>
    <row r="40" spans="1:240" s="2" customFormat="1" ht="16.5" customHeight="1" x14ac:dyDescent="0.25">
      <c r="A40" s="42" t="s">
        <v>91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/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>
        <v>7.0000000000000001E-3</v>
      </c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/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/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24">
        <f t="shared" si="4"/>
        <v>7.0000000000000001E-3</v>
      </c>
      <c r="GL40" s="25"/>
      <c r="GM40" s="25"/>
      <c r="GN40" s="25"/>
      <c r="GO40" s="25"/>
      <c r="GP40" s="26"/>
      <c r="GQ40" s="27">
        <v>170</v>
      </c>
      <c r="GR40" s="28"/>
      <c r="GS40" s="28"/>
      <c r="GT40" s="28"/>
      <c r="GU40" s="28"/>
      <c r="GV40" s="29"/>
      <c r="GW40" s="30">
        <f t="shared" si="5"/>
        <v>1.19</v>
      </c>
      <c r="GX40" s="31"/>
      <c r="GY40" s="31"/>
      <c r="GZ40" s="31"/>
      <c r="HA40" s="31"/>
      <c r="HB40" s="32"/>
      <c r="HC40" s="33">
        <f t="shared" si="9"/>
        <v>0.65800000000000003</v>
      </c>
      <c r="HD40" s="34"/>
      <c r="HE40" s="34"/>
      <c r="HF40" s="34"/>
      <c r="HG40" s="34"/>
      <c r="HH40" s="35"/>
      <c r="HI40" s="36">
        <f t="shared" si="10"/>
        <v>94</v>
      </c>
      <c r="HJ40" s="37"/>
      <c r="HK40" s="37"/>
      <c r="HL40" s="37"/>
      <c r="HM40" s="37"/>
      <c r="HN40" s="38"/>
      <c r="HO40" s="60"/>
      <c r="HP40" s="61"/>
      <c r="HQ40" s="61"/>
      <c r="HR40" s="61"/>
      <c r="HS40" s="61"/>
      <c r="HT40" s="59"/>
      <c r="HU40" s="39">
        <f t="shared" si="7"/>
        <v>111.86</v>
      </c>
      <c r="HV40" s="40"/>
      <c r="HW40" s="40"/>
      <c r="HX40" s="40"/>
      <c r="HY40" s="40"/>
      <c r="HZ40" s="40"/>
      <c r="IA40" s="40"/>
      <c r="IB40" s="40"/>
      <c r="IC40" s="40"/>
      <c r="ID40" s="40"/>
      <c r="IE40" s="41"/>
      <c r="IF40" s="2">
        <f t="shared" si="8"/>
        <v>111.86</v>
      </c>
    </row>
    <row r="41" spans="1:240" s="2" customFormat="1" ht="16.5" customHeight="1" x14ac:dyDescent="0.25">
      <c r="A41" s="42" t="s">
        <v>87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1"/>
      <c r="AE41" s="22"/>
      <c r="AF41" s="22"/>
      <c r="AG41" s="22"/>
      <c r="AH41" s="22"/>
      <c r="AI41" s="22"/>
      <c r="AJ41" s="23"/>
      <c r="AK41" s="21"/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/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>
        <v>4.0000000000000001E-3</v>
      </c>
      <c r="CH41" s="22"/>
      <c r="CI41" s="22"/>
      <c r="CJ41" s="22"/>
      <c r="CK41" s="22"/>
      <c r="CL41" s="23"/>
      <c r="CM41" s="21">
        <v>3.0000000000000001E-3</v>
      </c>
      <c r="CN41" s="22"/>
      <c r="CO41" s="22"/>
      <c r="CP41" s="22"/>
      <c r="CQ41" s="22"/>
      <c r="CR41" s="23"/>
      <c r="CS41" s="21"/>
      <c r="CT41" s="22"/>
      <c r="CU41" s="22"/>
      <c r="CV41" s="22"/>
      <c r="CW41" s="22"/>
      <c r="CX41" s="23"/>
      <c r="CY41" s="21">
        <v>2E-3</v>
      </c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/>
      <c r="EJ41" s="22"/>
      <c r="EK41" s="22"/>
      <c r="EL41" s="22"/>
      <c r="EM41" s="22"/>
      <c r="EN41" s="23"/>
      <c r="EO41" s="21">
        <v>3.0000000000000001E-3</v>
      </c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24">
        <f t="shared" si="4"/>
        <v>1.2E-2</v>
      </c>
      <c r="GL41" s="25"/>
      <c r="GM41" s="25"/>
      <c r="GN41" s="25"/>
      <c r="GO41" s="25"/>
      <c r="GP41" s="26"/>
      <c r="GQ41" s="27">
        <v>45</v>
      </c>
      <c r="GR41" s="28"/>
      <c r="GS41" s="28"/>
      <c r="GT41" s="28"/>
      <c r="GU41" s="28"/>
      <c r="GV41" s="29"/>
      <c r="GW41" s="30">
        <f t="shared" si="5"/>
        <v>0.54</v>
      </c>
      <c r="GX41" s="31"/>
      <c r="GY41" s="31"/>
      <c r="GZ41" s="31"/>
      <c r="HA41" s="31"/>
      <c r="HB41" s="32"/>
      <c r="HC41" s="33">
        <f t="shared" si="9"/>
        <v>1.1280000000000001</v>
      </c>
      <c r="HD41" s="34"/>
      <c r="HE41" s="34"/>
      <c r="HF41" s="34"/>
      <c r="HG41" s="34"/>
      <c r="HH41" s="35"/>
      <c r="HI41" s="36">
        <f t="shared" si="10"/>
        <v>94</v>
      </c>
      <c r="HJ41" s="37"/>
      <c r="HK41" s="37"/>
      <c r="HL41" s="37"/>
      <c r="HM41" s="37"/>
      <c r="HN41" s="38"/>
      <c r="HO41" s="60"/>
      <c r="HP41" s="61"/>
      <c r="HQ41" s="61"/>
      <c r="HR41" s="61"/>
      <c r="HS41" s="61"/>
      <c r="HT41" s="59"/>
      <c r="HU41" s="39">
        <f t="shared" si="7"/>
        <v>50.760000000000005</v>
      </c>
      <c r="HV41" s="40"/>
      <c r="HW41" s="40"/>
      <c r="HX41" s="40"/>
      <c r="HY41" s="40"/>
      <c r="HZ41" s="40"/>
      <c r="IA41" s="40"/>
      <c r="IB41" s="40"/>
      <c r="IC41" s="40"/>
      <c r="ID41" s="40"/>
      <c r="IE41" s="41"/>
      <c r="IF41" s="2">
        <f t="shared" si="8"/>
        <v>50.760000000000005</v>
      </c>
    </row>
    <row r="42" spans="1:240" s="2" customFormat="1" ht="16.5" customHeight="1" x14ac:dyDescent="0.25">
      <c r="A42" s="42" t="s">
        <v>67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1"/>
      <c r="AE42" s="22"/>
      <c r="AF42" s="22"/>
      <c r="AG42" s="22"/>
      <c r="AH42" s="22"/>
      <c r="AI42" s="22"/>
      <c r="AJ42" s="23"/>
      <c r="AK42" s="21">
        <v>3.0000000000000001E-3</v>
      </c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>
        <v>7.0000000000000001E-3</v>
      </c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>
        <v>8.0000000000000002E-3</v>
      </c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24">
        <f t="shared" si="4"/>
        <v>1.8000000000000002E-2</v>
      </c>
      <c r="GL42" s="25"/>
      <c r="GM42" s="25"/>
      <c r="GN42" s="25"/>
      <c r="GO42" s="25"/>
      <c r="GP42" s="26"/>
      <c r="GQ42" s="27">
        <v>98</v>
      </c>
      <c r="GR42" s="28"/>
      <c r="GS42" s="28"/>
      <c r="GT42" s="28"/>
      <c r="GU42" s="28"/>
      <c r="GV42" s="29"/>
      <c r="GW42" s="30">
        <f t="shared" si="5"/>
        <v>1.7640000000000002</v>
      </c>
      <c r="GX42" s="31"/>
      <c r="GY42" s="31"/>
      <c r="GZ42" s="31"/>
      <c r="HA42" s="31"/>
      <c r="HB42" s="32"/>
      <c r="HC42" s="33">
        <f t="shared" si="9"/>
        <v>1.6920000000000002</v>
      </c>
      <c r="HD42" s="34"/>
      <c r="HE42" s="34"/>
      <c r="HF42" s="34"/>
      <c r="HG42" s="34"/>
      <c r="HH42" s="35"/>
      <c r="HI42" s="36">
        <f t="shared" si="10"/>
        <v>94</v>
      </c>
      <c r="HJ42" s="37"/>
      <c r="HK42" s="37"/>
      <c r="HL42" s="37"/>
      <c r="HM42" s="37"/>
      <c r="HN42" s="38"/>
      <c r="HO42" s="60"/>
      <c r="HP42" s="61"/>
      <c r="HQ42" s="61"/>
      <c r="HR42" s="61"/>
      <c r="HS42" s="61"/>
      <c r="HT42" s="59"/>
      <c r="HU42" s="39">
        <f t="shared" si="7"/>
        <v>165.81600000000003</v>
      </c>
      <c r="HV42" s="40"/>
      <c r="HW42" s="40"/>
      <c r="HX42" s="40"/>
      <c r="HY42" s="40"/>
      <c r="HZ42" s="40"/>
      <c r="IA42" s="40"/>
      <c r="IB42" s="40"/>
      <c r="IC42" s="40"/>
      <c r="ID42" s="40"/>
      <c r="IE42" s="41"/>
      <c r="IF42" s="2">
        <f t="shared" si="8"/>
        <v>165.81600000000003</v>
      </c>
    </row>
    <row r="43" spans="1:240" s="2" customFormat="1" ht="16.5" customHeight="1" x14ac:dyDescent="0.25">
      <c r="A43" s="42" t="s">
        <v>68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1"/>
      <c r="AE43" s="22"/>
      <c r="AF43" s="22"/>
      <c r="AG43" s="22"/>
      <c r="AH43" s="22"/>
      <c r="AI43" s="22"/>
      <c r="AJ43" s="23"/>
      <c r="AK43" s="21"/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/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>
        <v>2E-3</v>
      </c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/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24">
        <f t="shared" si="4"/>
        <v>2E-3</v>
      </c>
      <c r="GL43" s="25"/>
      <c r="GM43" s="25"/>
      <c r="GN43" s="25"/>
      <c r="GO43" s="25"/>
      <c r="GP43" s="26"/>
      <c r="GQ43" s="27">
        <v>148</v>
      </c>
      <c r="GR43" s="28"/>
      <c r="GS43" s="28"/>
      <c r="GT43" s="28"/>
      <c r="GU43" s="28"/>
      <c r="GV43" s="29"/>
      <c r="GW43" s="30">
        <f t="shared" si="5"/>
        <v>0.29599999999999999</v>
      </c>
      <c r="GX43" s="31"/>
      <c r="GY43" s="31"/>
      <c r="GZ43" s="31"/>
      <c r="HA43" s="31"/>
      <c r="HB43" s="32"/>
      <c r="HC43" s="33">
        <f t="shared" si="9"/>
        <v>0.188</v>
      </c>
      <c r="HD43" s="34"/>
      <c r="HE43" s="34"/>
      <c r="HF43" s="34"/>
      <c r="HG43" s="34"/>
      <c r="HH43" s="35"/>
      <c r="HI43" s="36">
        <f t="shared" si="10"/>
        <v>94</v>
      </c>
      <c r="HJ43" s="37"/>
      <c r="HK43" s="37"/>
      <c r="HL43" s="37"/>
      <c r="HM43" s="37"/>
      <c r="HN43" s="38"/>
      <c r="HO43" s="60"/>
      <c r="HP43" s="61"/>
      <c r="HQ43" s="61"/>
      <c r="HR43" s="61"/>
      <c r="HS43" s="61"/>
      <c r="HT43" s="59"/>
      <c r="HU43" s="39">
        <f t="shared" si="7"/>
        <v>27.824000000000002</v>
      </c>
      <c r="HV43" s="40"/>
      <c r="HW43" s="40"/>
      <c r="HX43" s="40"/>
      <c r="HY43" s="40"/>
      <c r="HZ43" s="40"/>
      <c r="IA43" s="40"/>
      <c r="IB43" s="40"/>
      <c r="IC43" s="40"/>
      <c r="ID43" s="40"/>
      <c r="IE43" s="41"/>
      <c r="IF43" s="2">
        <f t="shared" si="8"/>
        <v>27.824000000000002</v>
      </c>
    </row>
    <row r="44" spans="1:240" s="2" customFormat="1" ht="16.5" customHeight="1" x14ac:dyDescent="0.25">
      <c r="A44" s="42" t="s">
        <v>84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/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>
        <v>0.02</v>
      </c>
      <c r="CH44" s="22"/>
      <c r="CI44" s="22"/>
      <c r="CJ44" s="22"/>
      <c r="CK44" s="22"/>
      <c r="CL44" s="23"/>
      <c r="CM44" s="21"/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/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/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24">
        <f t="shared" si="4"/>
        <v>0.02</v>
      </c>
      <c r="GL44" s="25"/>
      <c r="GM44" s="25"/>
      <c r="GN44" s="25"/>
      <c r="GO44" s="25"/>
      <c r="GP44" s="26"/>
      <c r="GQ44" s="27">
        <v>65</v>
      </c>
      <c r="GR44" s="28"/>
      <c r="GS44" s="28"/>
      <c r="GT44" s="28"/>
      <c r="GU44" s="28"/>
      <c r="GV44" s="29"/>
      <c r="GW44" s="30">
        <f t="shared" si="5"/>
        <v>1.3</v>
      </c>
      <c r="GX44" s="31"/>
      <c r="GY44" s="31"/>
      <c r="GZ44" s="31"/>
      <c r="HA44" s="31"/>
      <c r="HB44" s="32"/>
      <c r="HC44" s="33">
        <f t="shared" si="9"/>
        <v>1.8800000000000001</v>
      </c>
      <c r="HD44" s="34"/>
      <c r="HE44" s="34"/>
      <c r="HF44" s="34"/>
      <c r="HG44" s="34"/>
      <c r="HH44" s="35"/>
      <c r="HI44" s="36">
        <f t="shared" si="10"/>
        <v>94</v>
      </c>
      <c r="HJ44" s="37"/>
      <c r="HK44" s="37"/>
      <c r="HL44" s="37"/>
      <c r="HM44" s="37"/>
      <c r="HN44" s="38"/>
      <c r="HO44" s="60"/>
      <c r="HP44" s="61"/>
      <c r="HQ44" s="61"/>
      <c r="HR44" s="61"/>
      <c r="HS44" s="61"/>
      <c r="HT44" s="59"/>
      <c r="HU44" s="39">
        <f t="shared" si="7"/>
        <v>122.2</v>
      </c>
      <c r="HV44" s="40"/>
      <c r="HW44" s="40"/>
      <c r="HX44" s="40"/>
      <c r="HY44" s="40"/>
      <c r="HZ44" s="40"/>
      <c r="IA44" s="40"/>
      <c r="IB44" s="40"/>
      <c r="IC44" s="40"/>
      <c r="ID44" s="40"/>
      <c r="IE44" s="41"/>
      <c r="IF44" s="2">
        <f t="shared" si="8"/>
        <v>122.2</v>
      </c>
    </row>
    <row r="45" spans="1:240" s="2" customFormat="1" ht="16.5" customHeight="1" x14ac:dyDescent="0.25">
      <c r="A45" s="42" t="s">
        <v>69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1"/>
      <c r="AE45" s="22"/>
      <c r="AF45" s="22"/>
      <c r="AG45" s="22"/>
      <c r="AH45" s="22"/>
      <c r="AI45" s="22"/>
      <c r="AJ45" s="23"/>
      <c r="AK45" s="21"/>
      <c r="AL45" s="22"/>
      <c r="AM45" s="22"/>
      <c r="AN45" s="22"/>
      <c r="AO45" s="22"/>
      <c r="AP45" s="23"/>
      <c r="AQ45" s="21">
        <v>0.04</v>
      </c>
      <c r="AR45" s="22"/>
      <c r="AS45" s="22"/>
      <c r="AT45" s="22"/>
      <c r="AU45" s="22"/>
      <c r="AV45" s="23"/>
      <c r="AW45" s="21"/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>
        <v>0.01</v>
      </c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/>
      <c r="DF45" s="22"/>
      <c r="DG45" s="22"/>
      <c r="DH45" s="22"/>
      <c r="DI45" s="22"/>
      <c r="DJ45" s="23"/>
      <c r="DK45" s="21">
        <v>0.05</v>
      </c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/>
      <c r="EJ45" s="22"/>
      <c r="EK45" s="22"/>
      <c r="EL45" s="22"/>
      <c r="EM45" s="22"/>
      <c r="EN45" s="23"/>
      <c r="EO45" s="21"/>
      <c r="EP45" s="22"/>
      <c r="EQ45" s="22"/>
      <c r="ER45" s="22"/>
      <c r="ES45" s="22"/>
      <c r="ET45" s="23"/>
      <c r="EU45" s="21">
        <v>0.04</v>
      </c>
      <c r="EV45" s="22"/>
      <c r="EW45" s="22"/>
      <c r="EX45" s="22"/>
      <c r="EY45" s="22"/>
      <c r="EZ45" s="23"/>
      <c r="FA45" s="21"/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24">
        <f t="shared" si="4"/>
        <v>0.14000000000000001</v>
      </c>
      <c r="GL45" s="25"/>
      <c r="GM45" s="25"/>
      <c r="GN45" s="25"/>
      <c r="GO45" s="25"/>
      <c r="GP45" s="26"/>
      <c r="GQ45" s="27">
        <v>62</v>
      </c>
      <c r="GR45" s="28"/>
      <c r="GS45" s="28"/>
      <c r="GT45" s="28"/>
      <c r="GU45" s="28"/>
      <c r="GV45" s="29"/>
      <c r="GW45" s="30">
        <f t="shared" si="5"/>
        <v>8.6800000000000015</v>
      </c>
      <c r="GX45" s="31"/>
      <c r="GY45" s="31"/>
      <c r="GZ45" s="31"/>
      <c r="HA45" s="31"/>
      <c r="HB45" s="32"/>
      <c r="HC45" s="33">
        <f t="shared" si="9"/>
        <v>13.160000000000002</v>
      </c>
      <c r="HD45" s="34"/>
      <c r="HE45" s="34"/>
      <c r="HF45" s="34"/>
      <c r="HG45" s="34"/>
      <c r="HH45" s="35"/>
      <c r="HI45" s="36">
        <f t="shared" si="10"/>
        <v>94</v>
      </c>
      <c r="HJ45" s="37"/>
      <c r="HK45" s="37"/>
      <c r="HL45" s="37"/>
      <c r="HM45" s="37"/>
      <c r="HN45" s="38"/>
      <c r="HO45" s="60"/>
      <c r="HP45" s="61"/>
      <c r="HQ45" s="61"/>
      <c r="HR45" s="61"/>
      <c r="HS45" s="61"/>
      <c r="HT45" s="59"/>
      <c r="HU45" s="39">
        <f t="shared" si="7"/>
        <v>815.92000000000007</v>
      </c>
      <c r="HV45" s="40"/>
      <c r="HW45" s="40"/>
      <c r="HX45" s="40"/>
      <c r="HY45" s="40"/>
      <c r="HZ45" s="40"/>
      <c r="IA45" s="40"/>
      <c r="IB45" s="40"/>
      <c r="IC45" s="40"/>
      <c r="ID45" s="40"/>
      <c r="IE45" s="41"/>
      <c r="IF45" s="2">
        <f t="shared" si="8"/>
        <v>815.92000000000007</v>
      </c>
    </row>
    <row r="46" spans="1:240" s="2" customFormat="1" ht="16.5" customHeight="1" x14ac:dyDescent="0.25">
      <c r="A46" s="42" t="s">
        <v>88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>
        <v>0.08</v>
      </c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/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/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24">
        <f t="shared" si="4"/>
        <v>0.08</v>
      </c>
      <c r="GL46" s="25"/>
      <c r="GM46" s="25"/>
      <c r="GN46" s="25"/>
      <c r="GO46" s="25"/>
      <c r="GP46" s="26"/>
      <c r="GQ46" s="27">
        <v>68</v>
      </c>
      <c r="GR46" s="28"/>
      <c r="GS46" s="28"/>
      <c r="GT46" s="28"/>
      <c r="GU46" s="28"/>
      <c r="GV46" s="29"/>
      <c r="GW46" s="30">
        <f t="shared" si="5"/>
        <v>5.44</v>
      </c>
      <c r="GX46" s="31"/>
      <c r="GY46" s="31"/>
      <c r="GZ46" s="31"/>
      <c r="HA46" s="31"/>
      <c r="HB46" s="32"/>
      <c r="HC46" s="33">
        <f t="shared" si="9"/>
        <v>7.5200000000000005</v>
      </c>
      <c r="HD46" s="34"/>
      <c r="HE46" s="34"/>
      <c r="HF46" s="34"/>
      <c r="HG46" s="34"/>
      <c r="HH46" s="35"/>
      <c r="HI46" s="36">
        <f t="shared" si="10"/>
        <v>94</v>
      </c>
      <c r="HJ46" s="37"/>
      <c r="HK46" s="37"/>
      <c r="HL46" s="37"/>
      <c r="HM46" s="37"/>
      <c r="HN46" s="38"/>
      <c r="HO46" s="60"/>
      <c r="HP46" s="61"/>
      <c r="HQ46" s="61"/>
      <c r="HR46" s="61"/>
      <c r="HS46" s="61"/>
      <c r="HT46" s="59"/>
      <c r="HU46" s="39">
        <f t="shared" si="7"/>
        <v>511.36</v>
      </c>
      <c r="HV46" s="40"/>
      <c r="HW46" s="40"/>
      <c r="HX46" s="40"/>
      <c r="HY46" s="40"/>
      <c r="HZ46" s="40"/>
      <c r="IA46" s="40"/>
      <c r="IB46" s="40"/>
      <c r="IC46" s="40"/>
      <c r="ID46" s="40"/>
      <c r="IE46" s="41"/>
      <c r="IF46" s="2">
        <f t="shared" si="8"/>
        <v>511.36</v>
      </c>
    </row>
    <row r="47" spans="1:240" s="2" customFormat="1" ht="16.5" customHeight="1" x14ac:dyDescent="0.25">
      <c r="A47" s="42" t="s">
        <v>70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>
        <v>5.0000000000000001E-4</v>
      </c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/>
      <c r="CH47" s="22"/>
      <c r="CI47" s="22"/>
      <c r="CJ47" s="22"/>
      <c r="CK47" s="22"/>
      <c r="CL47" s="23"/>
      <c r="CM47" s="21"/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/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>
        <v>5.0000000000000001E-4</v>
      </c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24">
        <f t="shared" si="4"/>
        <v>1E-3</v>
      </c>
      <c r="GL47" s="25"/>
      <c r="GM47" s="25"/>
      <c r="GN47" s="25"/>
      <c r="GO47" s="25"/>
      <c r="GP47" s="26"/>
      <c r="GQ47" s="27">
        <v>580</v>
      </c>
      <c r="GR47" s="28"/>
      <c r="GS47" s="28"/>
      <c r="GT47" s="28"/>
      <c r="GU47" s="28"/>
      <c r="GV47" s="29"/>
      <c r="GW47" s="30">
        <f t="shared" si="5"/>
        <v>0.57999999999999996</v>
      </c>
      <c r="GX47" s="31"/>
      <c r="GY47" s="31"/>
      <c r="GZ47" s="31"/>
      <c r="HA47" s="31"/>
      <c r="HB47" s="32"/>
      <c r="HC47" s="33">
        <f t="shared" si="9"/>
        <v>9.4E-2</v>
      </c>
      <c r="HD47" s="34"/>
      <c r="HE47" s="34"/>
      <c r="HF47" s="34"/>
      <c r="HG47" s="34"/>
      <c r="HH47" s="35"/>
      <c r="HI47" s="36">
        <f t="shared" si="10"/>
        <v>94</v>
      </c>
      <c r="HJ47" s="37"/>
      <c r="HK47" s="37"/>
      <c r="HL47" s="37"/>
      <c r="HM47" s="37"/>
      <c r="HN47" s="38"/>
      <c r="HO47" s="60"/>
      <c r="HP47" s="61"/>
      <c r="HQ47" s="61"/>
      <c r="HR47" s="61"/>
      <c r="HS47" s="61"/>
      <c r="HT47" s="59"/>
      <c r="HU47" s="39">
        <f t="shared" si="7"/>
        <v>54.52</v>
      </c>
      <c r="HV47" s="40"/>
      <c r="HW47" s="40"/>
      <c r="HX47" s="40"/>
      <c r="HY47" s="40"/>
      <c r="HZ47" s="40"/>
      <c r="IA47" s="40"/>
      <c r="IB47" s="40"/>
      <c r="IC47" s="40"/>
      <c r="ID47" s="40"/>
      <c r="IE47" s="41"/>
      <c r="IF47" s="2">
        <f t="shared" si="8"/>
        <v>54.52</v>
      </c>
    </row>
    <row r="48" spans="1:240" s="2" customFormat="1" ht="16.5" customHeight="1" x14ac:dyDescent="0.25">
      <c r="A48" s="42" t="s">
        <v>94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/>
      <c r="CZ48" s="22"/>
      <c r="DA48" s="22"/>
      <c r="DB48" s="22"/>
      <c r="DC48" s="22"/>
      <c r="DD48" s="23"/>
      <c r="DE48" s="21">
        <v>0.02</v>
      </c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/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24">
        <f t="shared" si="4"/>
        <v>0.02</v>
      </c>
      <c r="GL48" s="25"/>
      <c r="GM48" s="25"/>
      <c r="GN48" s="25"/>
      <c r="GO48" s="25"/>
      <c r="GP48" s="26"/>
      <c r="GQ48" s="27">
        <v>230</v>
      </c>
      <c r="GR48" s="28"/>
      <c r="GS48" s="28"/>
      <c r="GT48" s="28"/>
      <c r="GU48" s="28"/>
      <c r="GV48" s="29"/>
      <c r="GW48" s="30">
        <f t="shared" si="5"/>
        <v>4.6000000000000005</v>
      </c>
      <c r="GX48" s="31"/>
      <c r="GY48" s="31"/>
      <c r="GZ48" s="31"/>
      <c r="HA48" s="31"/>
      <c r="HB48" s="32"/>
      <c r="HC48" s="33">
        <f t="shared" si="9"/>
        <v>1.8800000000000001</v>
      </c>
      <c r="HD48" s="34"/>
      <c r="HE48" s="34"/>
      <c r="HF48" s="34"/>
      <c r="HG48" s="34"/>
      <c r="HH48" s="35"/>
      <c r="HI48" s="36">
        <f t="shared" si="10"/>
        <v>94</v>
      </c>
      <c r="HJ48" s="37"/>
      <c r="HK48" s="37"/>
      <c r="HL48" s="37"/>
      <c r="HM48" s="37"/>
      <c r="HN48" s="38"/>
      <c r="HO48" s="60"/>
      <c r="HP48" s="61"/>
      <c r="HQ48" s="61"/>
      <c r="HR48" s="61"/>
      <c r="HS48" s="61"/>
      <c r="HT48" s="59"/>
      <c r="HU48" s="39">
        <f t="shared" si="7"/>
        <v>432.40000000000003</v>
      </c>
      <c r="HV48" s="40"/>
      <c r="HW48" s="40"/>
      <c r="HX48" s="40"/>
      <c r="HY48" s="40"/>
      <c r="HZ48" s="40"/>
      <c r="IA48" s="40"/>
      <c r="IB48" s="40"/>
      <c r="IC48" s="40"/>
      <c r="ID48" s="40"/>
      <c r="IE48" s="41"/>
      <c r="IF48" s="2">
        <f t="shared" si="8"/>
        <v>432.40000000000003</v>
      </c>
    </row>
    <row r="49" spans="1:240" s="20" customFormat="1" ht="16.5" customHeight="1" x14ac:dyDescent="0.25">
      <c r="A49" s="42" t="s">
        <v>97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1"/>
      <c r="AE49" s="22"/>
      <c r="AF49" s="22"/>
      <c r="AG49" s="22"/>
      <c r="AH49" s="22"/>
      <c r="AI49" s="22"/>
      <c r="AJ49" s="23"/>
      <c r="AK49" s="21"/>
      <c r="AL49" s="22"/>
      <c r="AM49" s="22"/>
      <c r="AN49" s="22"/>
      <c r="AO49" s="22"/>
      <c r="AP49" s="23"/>
      <c r="AQ49" s="21"/>
      <c r="AR49" s="22"/>
      <c r="AS49" s="22"/>
      <c r="AT49" s="22"/>
      <c r="AU49" s="22"/>
      <c r="AV49" s="23"/>
      <c r="AW49" s="21"/>
      <c r="AX49" s="22"/>
      <c r="AY49" s="22"/>
      <c r="AZ49" s="22"/>
      <c r="BA49" s="22"/>
      <c r="BB49" s="23"/>
      <c r="BC49" s="21"/>
      <c r="BD49" s="22"/>
      <c r="BE49" s="22"/>
      <c r="BF49" s="22"/>
      <c r="BG49" s="22"/>
      <c r="BH49" s="23"/>
      <c r="BI49" s="21"/>
      <c r="BJ49" s="22"/>
      <c r="BK49" s="22"/>
      <c r="BL49" s="22"/>
      <c r="BM49" s="22"/>
      <c r="BN49" s="23"/>
      <c r="BO49" s="21"/>
      <c r="BP49" s="22"/>
      <c r="BQ49" s="22"/>
      <c r="BR49" s="22"/>
      <c r="BS49" s="22"/>
      <c r="BT49" s="23"/>
      <c r="BU49" s="21"/>
      <c r="BV49" s="22"/>
      <c r="BW49" s="22"/>
      <c r="BX49" s="22"/>
      <c r="BY49" s="22"/>
      <c r="BZ49" s="23"/>
      <c r="CA49" s="21"/>
      <c r="CB49" s="22"/>
      <c r="CC49" s="22"/>
      <c r="CD49" s="22"/>
      <c r="CE49" s="22"/>
      <c r="CF49" s="23"/>
      <c r="CG49" s="21"/>
      <c r="CH49" s="22"/>
      <c r="CI49" s="22"/>
      <c r="CJ49" s="22"/>
      <c r="CK49" s="22"/>
      <c r="CL49" s="23"/>
      <c r="CM49" s="21"/>
      <c r="CN49" s="22"/>
      <c r="CO49" s="22"/>
      <c r="CP49" s="22"/>
      <c r="CQ49" s="22"/>
      <c r="CR49" s="23"/>
      <c r="CS49" s="21"/>
      <c r="CT49" s="22"/>
      <c r="CU49" s="22"/>
      <c r="CV49" s="22"/>
      <c r="CW49" s="22"/>
      <c r="CX49" s="23"/>
      <c r="CY49" s="21"/>
      <c r="CZ49" s="22"/>
      <c r="DA49" s="22"/>
      <c r="DB49" s="22"/>
      <c r="DC49" s="22"/>
      <c r="DD49" s="23"/>
      <c r="DE49" s="21"/>
      <c r="DF49" s="22"/>
      <c r="DG49" s="22"/>
      <c r="DH49" s="22"/>
      <c r="DI49" s="22"/>
      <c r="DJ49" s="23"/>
      <c r="DK49" s="21"/>
      <c r="DL49" s="22"/>
      <c r="DM49" s="22"/>
      <c r="DN49" s="22"/>
      <c r="DO49" s="22"/>
      <c r="DP49" s="23"/>
      <c r="DQ49" s="21">
        <v>5.8000000000000003E-2</v>
      </c>
      <c r="DR49" s="22"/>
      <c r="DS49" s="22"/>
      <c r="DT49" s="22"/>
      <c r="DU49" s="22"/>
      <c r="DV49" s="23"/>
      <c r="DW49" s="21"/>
      <c r="DX49" s="22"/>
      <c r="DY49" s="22"/>
      <c r="DZ49" s="22"/>
      <c r="EA49" s="22"/>
      <c r="EB49" s="23"/>
      <c r="EC49" s="21"/>
      <c r="ED49" s="22"/>
      <c r="EE49" s="22"/>
      <c r="EF49" s="22"/>
      <c r="EG49" s="22"/>
      <c r="EH49" s="23"/>
      <c r="EI49" s="21"/>
      <c r="EJ49" s="22"/>
      <c r="EK49" s="22"/>
      <c r="EL49" s="22"/>
      <c r="EM49" s="22"/>
      <c r="EN49" s="23"/>
      <c r="EO49" s="21">
        <v>1.7000000000000001E-2</v>
      </c>
      <c r="EP49" s="22"/>
      <c r="EQ49" s="22"/>
      <c r="ER49" s="22"/>
      <c r="ES49" s="22"/>
      <c r="ET49" s="23"/>
      <c r="EU49" s="21"/>
      <c r="EV49" s="22"/>
      <c r="EW49" s="22"/>
      <c r="EX49" s="22"/>
      <c r="EY49" s="22"/>
      <c r="EZ49" s="23"/>
      <c r="FA49" s="21"/>
      <c r="FB49" s="22"/>
      <c r="FC49" s="22"/>
      <c r="FD49" s="22"/>
      <c r="FE49" s="22"/>
      <c r="FF49" s="23"/>
      <c r="FG49" s="21"/>
      <c r="FH49" s="22"/>
      <c r="FI49" s="22"/>
      <c r="FJ49" s="22"/>
      <c r="FK49" s="22"/>
      <c r="FL49" s="23"/>
      <c r="FM49" s="21"/>
      <c r="FN49" s="22"/>
      <c r="FO49" s="22"/>
      <c r="FP49" s="22"/>
      <c r="FQ49" s="22"/>
      <c r="FR49" s="23"/>
      <c r="FS49" s="21"/>
      <c r="FT49" s="22"/>
      <c r="FU49" s="22"/>
      <c r="FV49" s="22"/>
      <c r="FW49" s="22"/>
      <c r="FX49" s="23"/>
      <c r="FY49" s="21"/>
      <c r="FZ49" s="22"/>
      <c r="GA49" s="22"/>
      <c r="GB49" s="22"/>
      <c r="GC49" s="22"/>
      <c r="GD49" s="23"/>
      <c r="GE49" s="21"/>
      <c r="GF49" s="22"/>
      <c r="GG49" s="22"/>
      <c r="GH49" s="22"/>
      <c r="GI49" s="22"/>
      <c r="GJ49" s="23"/>
      <c r="GK49" s="24">
        <f t="shared" ref="GK49" si="11">AK49+AQ49+AW49+BC49+BI49+BO49+BU49+CA49+CG49+CM49+CS49+CY49+DE49+DK49+DQ49+DW49+EC49+EI49+EO49+EU49+FA49+FG49+FM49+FS49+FY49+GE49</f>
        <v>7.5000000000000011E-2</v>
      </c>
      <c r="GL49" s="25"/>
      <c r="GM49" s="25"/>
      <c r="GN49" s="25"/>
      <c r="GO49" s="25"/>
      <c r="GP49" s="26"/>
      <c r="GQ49" s="27">
        <v>38</v>
      </c>
      <c r="GR49" s="28"/>
      <c r="GS49" s="28"/>
      <c r="GT49" s="28"/>
      <c r="GU49" s="28"/>
      <c r="GV49" s="29"/>
      <c r="GW49" s="30">
        <f t="shared" ref="GW49" si="12">GK49*GQ49</f>
        <v>2.8500000000000005</v>
      </c>
      <c r="GX49" s="31"/>
      <c r="GY49" s="31"/>
      <c r="GZ49" s="31"/>
      <c r="HA49" s="31"/>
      <c r="HB49" s="32"/>
      <c r="HC49" s="33">
        <f t="shared" si="9"/>
        <v>7.0500000000000007</v>
      </c>
      <c r="HD49" s="34"/>
      <c r="HE49" s="34"/>
      <c r="HF49" s="34"/>
      <c r="HG49" s="34"/>
      <c r="HH49" s="35"/>
      <c r="HI49" s="36">
        <f t="shared" si="10"/>
        <v>94</v>
      </c>
      <c r="HJ49" s="37"/>
      <c r="HK49" s="37"/>
      <c r="HL49" s="37"/>
      <c r="HM49" s="37"/>
      <c r="HN49" s="38"/>
      <c r="HO49" s="19"/>
      <c r="HP49" s="17"/>
      <c r="HQ49" s="17"/>
      <c r="HR49" s="17"/>
      <c r="HS49" s="17"/>
      <c r="HT49" s="18"/>
      <c r="HU49" s="39">
        <f t="shared" ref="HU49" si="13">GQ49*HC49</f>
        <v>267.90000000000003</v>
      </c>
      <c r="HV49" s="40"/>
      <c r="HW49" s="40"/>
      <c r="HX49" s="40"/>
      <c r="HY49" s="40"/>
      <c r="HZ49" s="40"/>
      <c r="IA49" s="40"/>
      <c r="IB49" s="40"/>
      <c r="IC49" s="40"/>
      <c r="ID49" s="40"/>
      <c r="IE49" s="41"/>
      <c r="IF49" s="20">
        <f t="shared" si="8"/>
        <v>267.90000000000003</v>
      </c>
    </row>
    <row r="50" spans="1:240" s="2" customFormat="1" ht="16.5" customHeight="1" x14ac:dyDescent="0.25">
      <c r="A50" s="42" t="s">
        <v>71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1"/>
      <c r="AE50" s="22"/>
      <c r="AF50" s="22"/>
      <c r="AG50" s="22"/>
      <c r="AH50" s="22"/>
      <c r="AI50" s="22"/>
      <c r="AJ50" s="23"/>
      <c r="AK50" s="21"/>
      <c r="AL50" s="22"/>
      <c r="AM50" s="22"/>
      <c r="AN50" s="22"/>
      <c r="AO50" s="22"/>
      <c r="AP50" s="23"/>
      <c r="AQ50" s="21"/>
      <c r="AR50" s="22"/>
      <c r="AS50" s="22"/>
      <c r="AT50" s="22"/>
      <c r="AU50" s="22"/>
      <c r="AV50" s="23"/>
      <c r="AW50" s="21"/>
      <c r="AX50" s="22"/>
      <c r="AY50" s="22"/>
      <c r="AZ50" s="22"/>
      <c r="BA50" s="22"/>
      <c r="BB50" s="23"/>
      <c r="BC50" s="21"/>
      <c r="BD50" s="22"/>
      <c r="BE50" s="22"/>
      <c r="BF50" s="22"/>
      <c r="BG50" s="22"/>
      <c r="BH50" s="23"/>
      <c r="BI50" s="21"/>
      <c r="BJ50" s="22"/>
      <c r="BK50" s="22"/>
      <c r="BL50" s="22"/>
      <c r="BM50" s="22"/>
      <c r="BN50" s="23"/>
      <c r="BO50" s="21"/>
      <c r="BP50" s="22"/>
      <c r="BQ50" s="22"/>
      <c r="BR50" s="22"/>
      <c r="BS50" s="22"/>
      <c r="BT50" s="23"/>
      <c r="BU50" s="21"/>
      <c r="BV50" s="22"/>
      <c r="BW50" s="22"/>
      <c r="BX50" s="22"/>
      <c r="BY50" s="22"/>
      <c r="BZ50" s="23"/>
      <c r="CA50" s="21"/>
      <c r="CB50" s="22"/>
      <c r="CC50" s="22"/>
      <c r="CD50" s="22"/>
      <c r="CE50" s="22"/>
      <c r="CF50" s="23"/>
      <c r="CG50" s="21"/>
      <c r="CH50" s="22"/>
      <c r="CI50" s="22"/>
      <c r="CJ50" s="22"/>
      <c r="CK50" s="22"/>
      <c r="CL50" s="23"/>
      <c r="CM50" s="21">
        <v>2E-3</v>
      </c>
      <c r="CN50" s="22"/>
      <c r="CO50" s="22"/>
      <c r="CP50" s="22"/>
      <c r="CQ50" s="22"/>
      <c r="CR50" s="23"/>
      <c r="CS50" s="21"/>
      <c r="CT50" s="22"/>
      <c r="CU50" s="22"/>
      <c r="CV50" s="22"/>
      <c r="CW50" s="22"/>
      <c r="CX50" s="23"/>
      <c r="CY50" s="21"/>
      <c r="CZ50" s="22"/>
      <c r="DA50" s="22"/>
      <c r="DB50" s="22"/>
      <c r="DC50" s="22"/>
      <c r="DD50" s="23"/>
      <c r="DE50" s="21"/>
      <c r="DF50" s="22"/>
      <c r="DG50" s="22"/>
      <c r="DH50" s="22"/>
      <c r="DI50" s="22"/>
      <c r="DJ50" s="23"/>
      <c r="DK50" s="21"/>
      <c r="DL50" s="22"/>
      <c r="DM50" s="22"/>
      <c r="DN50" s="22"/>
      <c r="DO50" s="22"/>
      <c r="DP50" s="23"/>
      <c r="DQ50" s="21"/>
      <c r="DR50" s="22"/>
      <c r="DS50" s="22"/>
      <c r="DT50" s="22"/>
      <c r="DU50" s="22"/>
      <c r="DV50" s="23"/>
      <c r="DW50" s="21"/>
      <c r="DX50" s="22"/>
      <c r="DY50" s="22"/>
      <c r="DZ50" s="22"/>
      <c r="EA50" s="22"/>
      <c r="EB50" s="23"/>
      <c r="EC50" s="21"/>
      <c r="ED50" s="22"/>
      <c r="EE50" s="22"/>
      <c r="EF50" s="22"/>
      <c r="EG50" s="22"/>
      <c r="EH50" s="23"/>
      <c r="EI50" s="21">
        <v>8.5000000000000006E-2</v>
      </c>
      <c r="EJ50" s="22"/>
      <c r="EK50" s="22"/>
      <c r="EL50" s="22"/>
      <c r="EM50" s="22"/>
      <c r="EN50" s="23"/>
      <c r="EO50" s="21"/>
      <c r="EP50" s="22"/>
      <c r="EQ50" s="22"/>
      <c r="ER50" s="22"/>
      <c r="ES50" s="22"/>
      <c r="ET50" s="23"/>
      <c r="EU50" s="21"/>
      <c r="EV50" s="22"/>
      <c r="EW50" s="22"/>
      <c r="EX50" s="22"/>
      <c r="EY50" s="22"/>
      <c r="EZ50" s="23"/>
      <c r="FA50" s="21"/>
      <c r="FB50" s="22"/>
      <c r="FC50" s="22"/>
      <c r="FD50" s="22"/>
      <c r="FE50" s="22"/>
      <c r="FF50" s="23"/>
      <c r="FG50" s="21"/>
      <c r="FH50" s="22"/>
      <c r="FI50" s="22"/>
      <c r="FJ50" s="22"/>
      <c r="FK50" s="22"/>
      <c r="FL50" s="23"/>
      <c r="FM50" s="21"/>
      <c r="FN50" s="22"/>
      <c r="FO50" s="22"/>
      <c r="FP50" s="22"/>
      <c r="FQ50" s="22"/>
      <c r="FR50" s="23"/>
      <c r="FS50" s="21"/>
      <c r="FT50" s="22"/>
      <c r="FU50" s="22"/>
      <c r="FV50" s="22"/>
      <c r="FW50" s="22"/>
      <c r="FX50" s="23"/>
      <c r="FY50" s="21"/>
      <c r="FZ50" s="22"/>
      <c r="GA50" s="22"/>
      <c r="GB50" s="22"/>
      <c r="GC50" s="22"/>
      <c r="GD50" s="23"/>
      <c r="GE50" s="21"/>
      <c r="GF50" s="22"/>
      <c r="GG50" s="22"/>
      <c r="GH50" s="22"/>
      <c r="GI50" s="22"/>
      <c r="GJ50" s="23"/>
      <c r="GK50" s="24">
        <f t="shared" si="4"/>
        <v>8.7000000000000008E-2</v>
      </c>
      <c r="GL50" s="25"/>
      <c r="GM50" s="25"/>
      <c r="GN50" s="25"/>
      <c r="GO50" s="25"/>
      <c r="GP50" s="26"/>
      <c r="GQ50" s="27">
        <v>10</v>
      </c>
      <c r="GR50" s="28"/>
      <c r="GS50" s="28"/>
      <c r="GT50" s="28"/>
      <c r="GU50" s="28"/>
      <c r="GV50" s="29"/>
      <c r="GW50" s="30">
        <f t="shared" si="5"/>
        <v>0.87000000000000011</v>
      </c>
      <c r="GX50" s="31"/>
      <c r="GY50" s="31"/>
      <c r="GZ50" s="31"/>
      <c r="HA50" s="31"/>
      <c r="HB50" s="32"/>
      <c r="HC50" s="33">
        <v>163</v>
      </c>
      <c r="HD50" s="34"/>
      <c r="HE50" s="34"/>
      <c r="HF50" s="34"/>
      <c r="HG50" s="34"/>
      <c r="HH50" s="35"/>
      <c r="HI50" s="36">
        <f t="shared" si="10"/>
        <v>94</v>
      </c>
      <c r="HJ50" s="37"/>
      <c r="HK50" s="37"/>
      <c r="HL50" s="37"/>
      <c r="HM50" s="37"/>
      <c r="HN50" s="38"/>
      <c r="HO50" s="60"/>
      <c r="HP50" s="61"/>
      <c r="HQ50" s="61"/>
      <c r="HR50" s="61"/>
      <c r="HS50" s="61"/>
      <c r="HT50" s="59"/>
      <c r="HU50" s="39">
        <f t="shared" si="7"/>
        <v>1630</v>
      </c>
      <c r="HV50" s="40"/>
      <c r="HW50" s="40"/>
      <c r="HX50" s="40"/>
      <c r="HY50" s="40"/>
      <c r="HZ50" s="40"/>
      <c r="IA50" s="40"/>
      <c r="IB50" s="40"/>
      <c r="IC50" s="40"/>
      <c r="ID50" s="40"/>
      <c r="IE50" s="41"/>
      <c r="IF50" s="2">
        <f t="shared" si="8"/>
        <v>1630</v>
      </c>
    </row>
    <row r="51" spans="1:240" s="2" customFormat="1" ht="16.5" customHeight="1" x14ac:dyDescent="0.25">
      <c r="A51" s="42" t="s">
        <v>72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1"/>
      <c r="AE51" s="22"/>
      <c r="AF51" s="22"/>
      <c r="AG51" s="22"/>
      <c r="AH51" s="22"/>
      <c r="AI51" s="22"/>
      <c r="AJ51" s="23"/>
      <c r="AK51" s="21"/>
      <c r="AL51" s="22"/>
      <c r="AM51" s="22"/>
      <c r="AN51" s="22"/>
      <c r="AO51" s="22"/>
      <c r="AP51" s="23"/>
      <c r="AQ51" s="21"/>
      <c r="AR51" s="22"/>
      <c r="AS51" s="22"/>
      <c r="AT51" s="22"/>
      <c r="AU51" s="22"/>
      <c r="AV51" s="23"/>
      <c r="AW51" s="21"/>
      <c r="AX51" s="22"/>
      <c r="AY51" s="22"/>
      <c r="AZ51" s="22"/>
      <c r="BA51" s="22"/>
      <c r="BB51" s="23"/>
      <c r="BC51" s="21"/>
      <c r="BD51" s="22"/>
      <c r="BE51" s="22"/>
      <c r="BF51" s="22"/>
      <c r="BG51" s="22"/>
      <c r="BH51" s="23"/>
      <c r="BI51" s="21"/>
      <c r="BJ51" s="22"/>
      <c r="BK51" s="22"/>
      <c r="BL51" s="22"/>
      <c r="BM51" s="22"/>
      <c r="BN51" s="23"/>
      <c r="BO51" s="21"/>
      <c r="BP51" s="22"/>
      <c r="BQ51" s="22"/>
      <c r="BR51" s="22"/>
      <c r="BS51" s="22"/>
      <c r="BT51" s="23"/>
      <c r="BU51" s="21"/>
      <c r="BV51" s="22"/>
      <c r="BW51" s="22"/>
      <c r="BX51" s="22"/>
      <c r="BY51" s="22"/>
      <c r="BZ51" s="23"/>
      <c r="CA51" s="21"/>
      <c r="CB51" s="22"/>
      <c r="CC51" s="22"/>
      <c r="CD51" s="22"/>
      <c r="CE51" s="22"/>
      <c r="CF51" s="23"/>
      <c r="CG51" s="21"/>
      <c r="CH51" s="22"/>
      <c r="CI51" s="22"/>
      <c r="CJ51" s="22"/>
      <c r="CK51" s="22"/>
      <c r="CL51" s="23"/>
      <c r="CM51" s="21"/>
      <c r="CN51" s="22"/>
      <c r="CO51" s="22"/>
      <c r="CP51" s="22"/>
      <c r="CQ51" s="22"/>
      <c r="CR51" s="23"/>
      <c r="CS51" s="21"/>
      <c r="CT51" s="22"/>
      <c r="CU51" s="22"/>
      <c r="CV51" s="22"/>
      <c r="CW51" s="22"/>
      <c r="CX51" s="23"/>
      <c r="CY51" s="21"/>
      <c r="CZ51" s="22"/>
      <c r="DA51" s="22"/>
      <c r="DB51" s="22"/>
      <c r="DC51" s="22"/>
      <c r="DD51" s="23"/>
      <c r="DE51" s="21"/>
      <c r="DF51" s="22"/>
      <c r="DG51" s="22"/>
      <c r="DH51" s="22"/>
      <c r="DI51" s="22"/>
      <c r="DJ51" s="23"/>
      <c r="DK51" s="21"/>
      <c r="DL51" s="22"/>
      <c r="DM51" s="22"/>
      <c r="DN51" s="22"/>
      <c r="DO51" s="22"/>
      <c r="DP51" s="23"/>
      <c r="DQ51" s="21"/>
      <c r="DR51" s="22"/>
      <c r="DS51" s="22"/>
      <c r="DT51" s="22"/>
      <c r="DU51" s="22"/>
      <c r="DV51" s="23"/>
      <c r="DW51" s="21"/>
      <c r="DX51" s="22"/>
      <c r="DY51" s="22"/>
      <c r="DZ51" s="22"/>
      <c r="EA51" s="22"/>
      <c r="EB51" s="23"/>
      <c r="EC51" s="21"/>
      <c r="ED51" s="22"/>
      <c r="EE51" s="22"/>
      <c r="EF51" s="22"/>
      <c r="EG51" s="22"/>
      <c r="EH51" s="23"/>
      <c r="EI51" s="21"/>
      <c r="EJ51" s="22"/>
      <c r="EK51" s="22"/>
      <c r="EL51" s="22"/>
      <c r="EM51" s="22"/>
      <c r="EN51" s="23"/>
      <c r="EO51" s="21"/>
      <c r="EP51" s="22"/>
      <c r="EQ51" s="22"/>
      <c r="ER51" s="22"/>
      <c r="ES51" s="22"/>
      <c r="ET51" s="23"/>
      <c r="EU51" s="21"/>
      <c r="EV51" s="22"/>
      <c r="EW51" s="22"/>
      <c r="EX51" s="22"/>
      <c r="EY51" s="22"/>
      <c r="EZ51" s="23"/>
      <c r="FA51" s="21"/>
      <c r="FB51" s="22"/>
      <c r="FC51" s="22"/>
      <c r="FD51" s="22"/>
      <c r="FE51" s="22"/>
      <c r="FF51" s="23"/>
      <c r="FG51" s="21">
        <v>3.0000000000000001E-3</v>
      </c>
      <c r="FH51" s="22"/>
      <c r="FI51" s="22"/>
      <c r="FJ51" s="22"/>
      <c r="FK51" s="22"/>
      <c r="FL51" s="23"/>
      <c r="FM51" s="21"/>
      <c r="FN51" s="22"/>
      <c r="FO51" s="22"/>
      <c r="FP51" s="22"/>
      <c r="FQ51" s="22"/>
      <c r="FR51" s="23"/>
      <c r="FS51" s="21"/>
      <c r="FT51" s="22"/>
      <c r="FU51" s="22"/>
      <c r="FV51" s="22"/>
      <c r="FW51" s="22"/>
      <c r="FX51" s="23"/>
      <c r="FY51" s="21"/>
      <c r="FZ51" s="22"/>
      <c r="GA51" s="22"/>
      <c r="GB51" s="22"/>
      <c r="GC51" s="22"/>
      <c r="GD51" s="23"/>
      <c r="GE51" s="21"/>
      <c r="GF51" s="22"/>
      <c r="GG51" s="22"/>
      <c r="GH51" s="22"/>
      <c r="GI51" s="22"/>
      <c r="GJ51" s="23"/>
      <c r="GK51" s="24">
        <f t="shared" si="4"/>
        <v>3.0000000000000001E-3</v>
      </c>
      <c r="GL51" s="25"/>
      <c r="GM51" s="25"/>
      <c r="GN51" s="25"/>
      <c r="GO51" s="25"/>
      <c r="GP51" s="26"/>
      <c r="GQ51" s="27">
        <v>27</v>
      </c>
      <c r="GR51" s="28"/>
      <c r="GS51" s="28"/>
      <c r="GT51" s="28"/>
      <c r="GU51" s="28"/>
      <c r="GV51" s="29"/>
      <c r="GW51" s="30">
        <f t="shared" si="5"/>
        <v>8.1000000000000003E-2</v>
      </c>
      <c r="GX51" s="31"/>
      <c r="GY51" s="31"/>
      <c r="GZ51" s="31"/>
      <c r="HA51" s="31"/>
      <c r="HB51" s="32"/>
      <c r="HC51" s="33">
        <f t="shared" si="9"/>
        <v>0.28200000000000003</v>
      </c>
      <c r="HD51" s="34"/>
      <c r="HE51" s="34"/>
      <c r="HF51" s="34"/>
      <c r="HG51" s="34"/>
      <c r="HH51" s="35"/>
      <c r="HI51" s="36">
        <f t="shared" si="10"/>
        <v>94</v>
      </c>
      <c r="HJ51" s="37"/>
      <c r="HK51" s="37"/>
      <c r="HL51" s="37"/>
      <c r="HM51" s="37"/>
      <c r="HN51" s="38"/>
      <c r="HO51" s="60"/>
      <c r="HP51" s="61"/>
      <c r="HQ51" s="61"/>
      <c r="HR51" s="61"/>
      <c r="HS51" s="61"/>
      <c r="HT51" s="59"/>
      <c r="HU51" s="39">
        <f t="shared" si="7"/>
        <v>7.6140000000000008</v>
      </c>
      <c r="HV51" s="40"/>
      <c r="HW51" s="40"/>
      <c r="HX51" s="40"/>
      <c r="HY51" s="40"/>
      <c r="HZ51" s="40"/>
      <c r="IA51" s="40"/>
      <c r="IB51" s="40"/>
      <c r="IC51" s="40"/>
      <c r="ID51" s="40"/>
      <c r="IE51" s="41"/>
      <c r="IF51" s="2">
        <f t="shared" si="8"/>
        <v>7.6140000000000008</v>
      </c>
    </row>
    <row r="52" spans="1:240" s="2" customFormat="1" ht="10.199999999999999" x14ac:dyDescent="0.2">
      <c r="HI52" s="54"/>
      <c r="HJ52" s="55"/>
      <c r="HK52" s="55"/>
      <c r="HL52" s="55"/>
      <c r="HM52" s="55"/>
      <c r="HN52" s="56"/>
      <c r="HW52" s="196"/>
      <c r="HX52" s="196"/>
      <c r="HY52" s="196"/>
      <c r="HZ52" s="196"/>
      <c r="IA52" s="196"/>
      <c r="IB52" s="196"/>
      <c r="IC52" s="196"/>
      <c r="ID52" s="196"/>
      <c r="IE52" s="196"/>
      <c r="IF52" s="196"/>
    </row>
    <row r="53" spans="1:240" s="2" customFormat="1" ht="10.199999999999999" x14ac:dyDescent="0.2">
      <c r="HI53" s="54"/>
      <c r="HJ53" s="55"/>
      <c r="HK53" s="55"/>
      <c r="HL53" s="55"/>
      <c r="HM53" s="55"/>
      <c r="HN53" s="56"/>
      <c r="HU53" s="13">
        <f>SUM(HU28:HU52)</f>
        <v>9860.9219999999987</v>
      </c>
      <c r="HW53" s="196"/>
      <c r="HX53" s="196"/>
      <c r="HY53" s="196"/>
      <c r="HZ53" s="196"/>
      <c r="IA53" s="196"/>
      <c r="IB53" s="196"/>
      <c r="IC53" s="196"/>
      <c r="ID53" s="196"/>
      <c r="IE53" s="196"/>
      <c r="IF53" s="196"/>
    </row>
    <row r="54" spans="1:240" s="2" customFormat="1" ht="10.199999999999999" x14ac:dyDescent="0.2">
      <c r="A54" s="2" t="s">
        <v>73</v>
      </c>
      <c r="K54" s="231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7"/>
      <c r="Z54" s="231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7"/>
      <c r="AY54" s="14"/>
      <c r="CG54" s="2" t="s">
        <v>74</v>
      </c>
      <c r="CR54" s="231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7"/>
      <c r="DG54" s="231" t="s">
        <v>85</v>
      </c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7"/>
      <c r="EF54" s="14"/>
      <c r="EG54" s="14"/>
      <c r="EH54" s="14"/>
      <c r="EU54" s="2" t="s">
        <v>75</v>
      </c>
      <c r="FK54" s="231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7"/>
      <c r="GO54" s="231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7"/>
      <c r="HG54" s="231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  <c r="HW54" s="126"/>
      <c r="HX54" s="126"/>
      <c r="HY54" s="126"/>
      <c r="HZ54" s="126"/>
      <c r="IA54" s="126"/>
      <c r="IB54" s="126"/>
      <c r="IC54" s="126"/>
      <c r="ID54" s="126"/>
      <c r="IE54" s="127"/>
    </row>
    <row r="55" spans="1:240" s="2" customFormat="1" ht="10.199999999999999" x14ac:dyDescent="0.2">
      <c r="K55" s="232" t="s">
        <v>4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4"/>
      <c r="X55" s="7"/>
      <c r="Y55" s="7"/>
      <c r="Z55" s="232" t="s">
        <v>5</v>
      </c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4"/>
      <c r="AY55" s="15"/>
      <c r="CR55" s="232" t="s">
        <v>4</v>
      </c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E55" s="7"/>
      <c r="DF55" s="7"/>
      <c r="DG55" s="232" t="s">
        <v>5</v>
      </c>
      <c r="DH55" s="233"/>
      <c r="DI55" s="233"/>
      <c r="DJ55" s="233"/>
      <c r="DK55" s="233"/>
      <c r="DL55" s="233"/>
      <c r="DM55" s="233"/>
      <c r="DN55" s="233"/>
      <c r="DO55" s="233"/>
      <c r="DP55" s="233"/>
      <c r="DQ55" s="233"/>
      <c r="DR55" s="233"/>
      <c r="DS55" s="233"/>
      <c r="DT55" s="233"/>
      <c r="DU55" s="233"/>
      <c r="DV55" s="233"/>
      <c r="DW55" s="233"/>
      <c r="DX55" s="233"/>
      <c r="DY55" s="233"/>
      <c r="DZ55" s="233"/>
      <c r="EA55" s="233"/>
      <c r="EB55" s="233"/>
      <c r="EC55" s="233"/>
      <c r="ED55" s="233"/>
      <c r="EE55" s="234"/>
      <c r="EF55" s="15"/>
      <c r="EG55" s="15"/>
      <c r="EH55" s="15"/>
      <c r="EU55" s="2" t="s">
        <v>76</v>
      </c>
      <c r="FK55" s="254" t="s">
        <v>77</v>
      </c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16"/>
      <c r="GK55" s="16"/>
      <c r="GO55" s="232" t="s">
        <v>4</v>
      </c>
      <c r="GP55" s="233"/>
      <c r="GQ55" s="233"/>
      <c r="GR55" s="233"/>
      <c r="GS55" s="233"/>
      <c r="GT55" s="233"/>
      <c r="GU55" s="233"/>
      <c r="GV55" s="233"/>
      <c r="GW55" s="233"/>
      <c r="GX55" s="233"/>
      <c r="GY55" s="233"/>
      <c r="GZ55" s="233"/>
      <c r="HA55" s="234"/>
      <c r="HG55" s="232" t="s">
        <v>5</v>
      </c>
      <c r="HH55" s="233"/>
      <c r="HI55" s="233"/>
      <c r="HJ55" s="233"/>
      <c r="HK55" s="233"/>
      <c r="HL55" s="233"/>
      <c r="HM55" s="233"/>
      <c r="HN55" s="233"/>
      <c r="HO55" s="233"/>
      <c r="HP55" s="233"/>
      <c r="HQ55" s="233"/>
      <c r="HR55" s="233"/>
      <c r="HS55" s="233"/>
      <c r="HT55" s="233"/>
      <c r="HU55" s="233"/>
      <c r="HV55" s="233"/>
      <c r="HW55" s="233"/>
      <c r="HX55" s="233"/>
      <c r="HY55" s="233"/>
      <c r="HZ55" s="233"/>
      <c r="IA55" s="233"/>
      <c r="IB55" s="233"/>
      <c r="IC55" s="233"/>
      <c r="ID55" s="233"/>
      <c r="IE55" s="234"/>
    </row>
    <row r="56" spans="1:240" s="2" customFormat="1" ht="10.199999999999999" x14ac:dyDescent="0.2"/>
    <row r="57" spans="1:240" s="2" customFormat="1" ht="10.199999999999999" x14ac:dyDescent="0.2">
      <c r="A57" s="2" t="s">
        <v>78</v>
      </c>
      <c r="R57" s="231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7"/>
      <c r="AG57" s="231" t="s">
        <v>79</v>
      </c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7"/>
      <c r="BF57" s="14"/>
      <c r="CG57" s="2" t="s">
        <v>80</v>
      </c>
      <c r="CR57" s="231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7"/>
      <c r="DG57" s="231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7"/>
      <c r="EF57" s="14"/>
      <c r="EG57" s="14"/>
      <c r="EH57" s="14"/>
    </row>
    <row r="58" spans="1:240" s="2" customFormat="1" ht="10.199999999999999" x14ac:dyDescent="0.2">
      <c r="R58" s="232" t="s">
        <v>4</v>
      </c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4"/>
      <c r="AE58" s="7"/>
      <c r="AF58" s="7"/>
      <c r="AG58" s="232" t="s">
        <v>5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4"/>
      <c r="BF58" s="15"/>
      <c r="CR58" s="232" t="s">
        <v>4</v>
      </c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4"/>
      <c r="DE58" s="7"/>
      <c r="DF58" s="7"/>
      <c r="DG58" s="232" t="s">
        <v>5</v>
      </c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4"/>
      <c r="EF58" s="15"/>
      <c r="EG58" s="15"/>
      <c r="EH58" s="15"/>
    </row>
  </sheetData>
  <mergeCells count="1117">
    <mergeCell ref="GO55:HA55"/>
    <mergeCell ref="GO54:HA54"/>
    <mergeCell ref="HG55:IE55"/>
    <mergeCell ref="GW50:HB50"/>
    <mergeCell ref="DQ50:DV50"/>
    <mergeCell ref="DE50:DJ50"/>
    <mergeCell ref="R58:AD58"/>
    <mergeCell ref="AG58:BE58"/>
    <mergeCell ref="R57:AD57"/>
    <mergeCell ref="AG57:BE57"/>
    <mergeCell ref="CR58:DD58"/>
    <mergeCell ref="DG58:EE58"/>
    <mergeCell ref="CR57:DD57"/>
    <mergeCell ref="DG57:EE57"/>
    <mergeCell ref="K55:W55"/>
    <mergeCell ref="Z55:AX55"/>
    <mergeCell ref="CR55:DD55"/>
    <mergeCell ref="DG55:EE55"/>
    <mergeCell ref="K54:W54"/>
    <mergeCell ref="Z54:AX54"/>
    <mergeCell ref="CR54:DD54"/>
    <mergeCell ref="DG54:EE54"/>
    <mergeCell ref="FK55:GI55"/>
    <mergeCell ref="FK54:GI54"/>
    <mergeCell ref="GW51:HB51"/>
    <mergeCell ref="EC51:EH51"/>
    <mergeCell ref="HG54:IE54"/>
    <mergeCell ref="HW52:IF53"/>
    <mergeCell ref="HI53:HN53"/>
    <mergeCell ref="HI52:HN52"/>
    <mergeCell ref="HU50:IE50"/>
    <mergeCell ref="A51:W51"/>
    <mergeCell ref="HO48:HT48"/>
    <mergeCell ref="HU48:IE48"/>
    <mergeCell ref="BI51:BN51"/>
    <mergeCell ref="GE51:GJ51"/>
    <mergeCell ref="FM51:FR51"/>
    <mergeCell ref="FG51:FL51"/>
    <mergeCell ref="EU51:EZ51"/>
    <mergeCell ref="DK51:DP51"/>
    <mergeCell ref="CM51:CR51"/>
    <mergeCell ref="HI51:HN51"/>
    <mergeCell ref="CA51:CF51"/>
    <mergeCell ref="GK51:GP51"/>
    <mergeCell ref="DE51:DJ51"/>
    <mergeCell ref="BU51:BZ51"/>
    <mergeCell ref="HO50:HT50"/>
    <mergeCell ref="HC50:HH50"/>
    <mergeCell ref="EC50:EH50"/>
    <mergeCell ref="DK50:DP50"/>
    <mergeCell ref="CG50:CL50"/>
    <mergeCell ref="HO51:HT51"/>
    <mergeCell ref="GQ50:GV50"/>
    <mergeCell ref="GK50:GP50"/>
    <mergeCell ref="FM50:FR50"/>
    <mergeCell ref="HI50:HN50"/>
    <mergeCell ref="HU51:IE51"/>
    <mergeCell ref="FY51:GD51"/>
    <mergeCell ref="EI51:EN51"/>
    <mergeCell ref="HC51:HH51"/>
    <mergeCell ref="EU49:EZ49"/>
    <mergeCell ref="FA49:FF49"/>
    <mergeCell ref="FG49:FL49"/>
    <mergeCell ref="FM49:FR49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1:BB51"/>
    <mergeCell ref="AD51:AJ51"/>
    <mergeCell ref="EO51:ET51"/>
    <mergeCell ref="AQ51:AV51"/>
    <mergeCell ref="GQ51:GV51"/>
    <mergeCell ref="CY51:DD51"/>
    <mergeCell ref="FY50:GD50"/>
    <mergeCell ref="DK48:DP48"/>
    <mergeCell ref="DQ51:DV51"/>
    <mergeCell ref="BO51:BT51"/>
    <mergeCell ref="CS51:CX51"/>
    <mergeCell ref="AQ50:AV50"/>
    <mergeCell ref="AW50:BB50"/>
    <mergeCell ref="AD50:AJ50"/>
    <mergeCell ref="DQ49:DV49"/>
    <mergeCell ref="DW49:EB49"/>
    <mergeCell ref="EC49:EH49"/>
    <mergeCell ref="EI49:EN49"/>
    <mergeCell ref="EO49:ET49"/>
    <mergeCell ref="A50:W50"/>
    <mergeCell ref="FG50:FL50"/>
    <mergeCell ref="EU50:EZ50"/>
    <mergeCell ref="EO50:ET50"/>
    <mergeCell ref="EI50:EN50"/>
    <mergeCell ref="BU50:BZ50"/>
    <mergeCell ref="CY50:DD50"/>
    <mergeCell ref="BC51:BH51"/>
    <mergeCell ref="DW51:EB51"/>
    <mergeCell ref="AK50:AP50"/>
    <mergeCell ref="X50:AC50"/>
    <mergeCell ref="GE50:GJ50"/>
    <mergeCell ref="CM50:CR50"/>
    <mergeCell ref="FS51:FX51"/>
    <mergeCell ref="FA51:FF51"/>
    <mergeCell ref="DW50:EB50"/>
    <mergeCell ref="CS50:CX50"/>
    <mergeCell ref="CA50:CF50"/>
    <mergeCell ref="BI50:BN50"/>
    <mergeCell ref="BO50:BT50"/>
    <mergeCell ref="BC50:BH50"/>
    <mergeCell ref="FA50:FF50"/>
    <mergeCell ref="FS50:FX50"/>
    <mergeCell ref="X51:AC51"/>
    <mergeCell ref="AK51:AP51"/>
    <mergeCell ref="CG51:CL51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2026-02-09T05:30:12Z</cp:lastPrinted>
  <dcterms:created xsi:type="dcterms:W3CDTF">2024-03-15T06:26:45Z</dcterms:created>
  <dcterms:modified xsi:type="dcterms:W3CDTF">2026-04-20T09:58:07Z</dcterms:modified>
</cp:coreProperties>
</file>