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C29" i="1" s="1"/>
  <c r="HI30" i="1"/>
  <c r="HI31" i="1"/>
  <c r="HC31" i="1" s="1"/>
  <c r="HI32" i="1"/>
  <c r="HC32" i="1" s="1"/>
  <c r="HI33" i="1"/>
  <c r="HC33" i="1" s="1"/>
  <c r="HI34" i="1"/>
  <c r="HC34" i="1" s="1"/>
  <c r="HI35" i="1"/>
  <c r="HI36" i="1"/>
  <c r="HC36" i="1" s="1"/>
  <c r="HI37" i="1"/>
  <c r="HC37" i="1" s="1"/>
  <c r="HI38" i="1"/>
  <c r="HI39" i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I52" i="1"/>
  <c r="HC52" i="1" s="1"/>
  <c r="HI53" i="1"/>
  <c r="HI54" i="1"/>
  <c r="HC54" i="1" s="1"/>
  <c r="AK26" i="1"/>
  <c r="GK54" i="1" l="1"/>
  <c r="GK53" i="1"/>
  <c r="GK52" i="1"/>
  <c r="GK51" i="1"/>
  <c r="HC51" i="1" s="1"/>
  <c r="GK50" i="1"/>
  <c r="GK49" i="1"/>
  <c r="GK48" i="1"/>
  <c r="GK47" i="1"/>
  <c r="GK46" i="1"/>
  <c r="GK45" i="1"/>
  <c r="HC45" i="1" s="1"/>
  <c r="GK44" i="1"/>
  <c r="GK43" i="1"/>
  <c r="GK42" i="1"/>
  <c r="GK41" i="1"/>
  <c r="GK40" i="1"/>
  <c r="GK39" i="1"/>
  <c r="GK38" i="1"/>
  <c r="HC38" i="1" s="1"/>
  <c r="GK37" i="1"/>
  <c r="GK36" i="1"/>
  <c r="GK35" i="1"/>
  <c r="GK34" i="1"/>
  <c r="GK33" i="1"/>
  <c r="GK32" i="1"/>
  <c r="GK31" i="1"/>
  <c r="GK30" i="1"/>
  <c r="HC30" i="1" s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<sst xmlns="http://schemas.openxmlformats.org/spreadsheetml/2006/main" count="123" uniqueCount="105">
  <si>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</si>
  <si>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</si>
  <si>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</si>
  <si>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</si>
  <si>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</si>
  <si>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</si>
  <si>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</si>
  <si>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</si>
  <si>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</si>
  <si>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</si>
  <si>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</si>
  <si>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</si>
  <si>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</si>
  <si>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</si>
  <si>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</si>
  <si>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</si>
  <si>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</si>
  <si>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</si>
  <si>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</si>
  <si>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</si>
  <si>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</si>
  <si>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</si>
  <si>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</si>
  <si>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</si>
  <si>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</si>
  <si>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</si>
  <si>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</si>
  <si>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</si>
  <si>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</si>
  <si>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</si>
  <si>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</si>
  <si>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</si>
  <si>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</si>
  <si>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</si>
  <si>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</si>
  <si>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</si>
  <si>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</si>
  <si>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</si>
  <si>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</si>
  <si>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</si>
  <si>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</si>
  <si>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</si>
  <si>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</si>
  <si>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</si>
  <si>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</si>
  <si>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</si>
  <si>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</si>
  <si>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</si>
  <si>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</si>
  <si>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</si>
  <si>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</si>
  <si>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</si>
  <si>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</si>
  <si>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</si>
  <si>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</si>
  <si>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</si>
  <si>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</si>
  <si>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</si>
  <si>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</si>
  <si>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</si>
  <si>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</si>
  <si>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</si>
  <si>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</si>
  <si>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</si>
  <si>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</si>
  <si>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</si>
  <si>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</si>
  <si>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</si>
  <si>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</si>
  <si>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</si>
  <si>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</si>
  <si>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</si>
  <si>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</si>
  <si>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</si>
  <si>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</si>
  <si>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</si>
  <si>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</si>
  <si>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</si>
  <si>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</si>
  <si>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</si>
  <si>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</si>
  <si>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</si>
  <si>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</si>
  <si>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</si>
  <si>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</si>
  <si>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</si>
  <si>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</si>
  <si>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</si>
  <si>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</si>
  <si>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</si>
  <si>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</si>
  <si>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</si>
  <si>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</si>
  <si>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</si>
  <si>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</si>
  <si>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</si>
  <si>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</si>
  <si>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</si>
  <si>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</si>
  <si>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</si>
  <si>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Кефир</t>
  </si>
  <si>
    <t>Карамизова</t>
  </si>
  <si>
    <t>26</t>
  </si>
  <si>
    <t>февраля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</si>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</sst>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U4" zoomScale="90" zoomScaleNormal="90" workbookViewId="0">
      <selection activeCell="BC33" sqref="BC33:BH33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104</v>
      </c>
      <c r="D5" s="217"/>
      <c r="E5" s="217"/>
      <c r="F5" s="218"/>
      <c r="G5" s="51" t="s">
        <v>8</v>
      </c>
      <c r="H5" s="51"/>
      <c r="I5" s="51"/>
      <c r="J5" s="216" t="s">
        <v>103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102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16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17</v>
      </c>
      <c r="HI8" s="228" t="s">
        <v>18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19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20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21</v>
      </c>
      <c r="FA10" s="216" t="s">
        <v>104</v>
      </c>
      <c r="FB10" s="217"/>
      <c r="FC10" s="217"/>
      <c r="FD10" s="218"/>
      <c r="FE10" s="51" t="s">
        <v>8</v>
      </c>
      <c r="FF10" s="51"/>
      <c r="FG10" s="51"/>
      <c r="FH10" s="216" t="s">
        <v>103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102</v>
      </c>
      <c r="GF10" s="220"/>
      <c r="GG10" s="221"/>
      <c r="GI10" s="51" t="s">
        <v>9</v>
      </c>
      <c r="GJ10" s="51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23</v>
      </c>
      <c r="EU12" s="175" t="s">
        <v>24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26</v>
      </c>
      <c r="FH14" s="175" t="s">
        <v>27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86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28</v>
      </c>
      <c r="FL16" s="175" t="s">
        <v>29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30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104.8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32</v>
      </c>
      <c r="AE19" s="89"/>
      <c r="AF19" s="89"/>
      <c r="AG19" s="89"/>
      <c r="AH19" s="89"/>
      <c r="AI19" s="89"/>
      <c r="AJ19" s="90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34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36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37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38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39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40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41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94</v>
      </c>
      <c r="AL22" s="113"/>
      <c r="AM22" s="113"/>
      <c r="AN22" s="113"/>
      <c r="AO22" s="113"/>
      <c r="AP22" s="114"/>
      <c r="AQ22" s="112" t="s">
        <v>43</v>
      </c>
      <c r="AR22" s="113"/>
      <c r="AS22" s="113"/>
      <c r="AT22" s="113"/>
      <c r="AU22" s="113"/>
      <c r="AV22" s="114"/>
      <c r="AW22" s="112" t="s">
        <v>44</v>
      </c>
      <c r="AX22" s="113"/>
      <c r="AY22" s="113"/>
      <c r="AZ22" s="113"/>
      <c r="BA22" s="113"/>
      <c r="BB22" s="114"/>
      <c r="BC22" s="112" t="s">
        <v>45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92</v>
      </c>
      <c r="CH22" s="113"/>
      <c r="CI22" s="113"/>
      <c r="CJ22" s="113"/>
      <c r="CK22" s="113"/>
      <c r="CL22" s="114"/>
      <c r="CM22" s="112" t="s">
        <v>46</v>
      </c>
      <c r="CN22" s="113"/>
      <c r="CO22" s="113"/>
      <c r="CP22" s="113"/>
      <c r="CQ22" s="113"/>
      <c r="CR22" s="114"/>
      <c r="CS22" s="112" t="s">
        <v>47</v>
      </c>
      <c r="CT22" s="113"/>
      <c r="CU22" s="113"/>
      <c r="CV22" s="113"/>
      <c r="CW22" s="113"/>
      <c r="CX22" s="114"/>
      <c r="CY22" s="112" t="s">
        <v>48</v>
      </c>
      <c r="CZ22" s="113"/>
      <c r="DA22" s="113"/>
      <c r="DB22" s="113"/>
      <c r="DC22" s="113"/>
      <c r="DD22" s="114"/>
      <c r="DE22" s="112" t="s">
        <v>49</v>
      </c>
      <c r="DF22" s="113"/>
      <c r="DG22" s="113"/>
      <c r="DH22" s="113"/>
      <c r="DI22" s="113"/>
      <c r="DJ22" s="114"/>
      <c r="DK22" s="112"/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95</v>
      </c>
      <c r="EJ22" s="113"/>
      <c r="EK22" s="113"/>
      <c r="EL22" s="113"/>
      <c r="EM22" s="113"/>
      <c r="EN22" s="114"/>
      <c r="EO22" s="112" t="s">
        <v>96</v>
      </c>
      <c r="EP22" s="113"/>
      <c r="EQ22" s="113"/>
      <c r="ER22" s="113"/>
      <c r="ES22" s="113"/>
      <c r="ET22" s="114"/>
      <c r="EU22" s="112" t="s">
        <v>100</v>
      </c>
      <c r="EV22" s="113"/>
      <c r="EW22" s="113"/>
      <c r="EX22" s="113"/>
      <c r="EY22" s="113"/>
      <c r="EZ22" s="114"/>
      <c r="FA22" s="112" t="s">
        <v>49</v>
      </c>
      <c r="FB22" s="113"/>
      <c r="FC22" s="113"/>
      <c r="FD22" s="113"/>
      <c r="FE22" s="113"/>
      <c r="FF22" s="114"/>
      <c r="FG22" s="112" t="s">
        <v>50</v>
      </c>
      <c r="FH22" s="113"/>
      <c r="FI22" s="113"/>
      <c r="FJ22" s="113"/>
      <c r="FK22" s="113"/>
      <c r="FL22" s="114"/>
      <c r="FM22" s="112" t="s">
        <v>93</v>
      </c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51</v>
      </c>
      <c r="GL22" s="89"/>
      <c r="GM22" s="89"/>
      <c r="GN22" s="89"/>
      <c r="GO22" s="89"/>
      <c r="GP22" s="9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57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58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59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86</v>
      </c>
      <c r="AL26" s="36"/>
      <c r="AM26" s="36"/>
      <c r="AN26" s="36"/>
      <c r="AO26" s="36"/>
      <c r="AP26" s="37"/>
      <c r="AQ26" s="35">
        <f t="shared" si="0"/>
        <v>86</v>
      </c>
      <c r="AR26" s="36"/>
      <c r="AS26" s="36"/>
      <c r="AT26" s="36"/>
      <c r="AU26" s="36"/>
      <c r="AV26" s="37"/>
      <c r="AW26" s="35">
        <f t="shared" si="0"/>
        <v>86</v>
      </c>
      <c r="AX26" s="36"/>
      <c r="AY26" s="36"/>
      <c r="AZ26" s="36"/>
      <c r="BA26" s="36"/>
      <c r="BB26" s="37"/>
      <c r="BC26" s="35">
        <f t="shared" si="0"/>
        <v>86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86</v>
      </c>
      <c r="CH26" s="36"/>
      <c r="CI26" s="36"/>
      <c r="CJ26" s="36"/>
      <c r="CK26" s="36"/>
      <c r="CL26" s="37"/>
      <c r="CM26" s="35">
        <f t="shared" si="0"/>
        <v>86</v>
      </c>
      <c r="CN26" s="36"/>
      <c r="CO26" s="36"/>
      <c r="CP26" s="36"/>
      <c r="CQ26" s="36"/>
      <c r="CR26" s="37"/>
      <c r="CS26" s="35">
        <f t="shared" si="0"/>
        <v>86</v>
      </c>
      <c r="CT26" s="36"/>
      <c r="CU26" s="36"/>
      <c r="CV26" s="36"/>
      <c r="CW26" s="36"/>
      <c r="CX26" s="37"/>
      <c r="CY26" s="35">
        <f t="shared" ref="CY26:FG26" si="1">$BI$16</f>
        <v>86</v>
      </c>
      <c r="CZ26" s="36"/>
      <c r="DA26" s="36"/>
      <c r="DB26" s="36"/>
      <c r="DC26" s="36"/>
      <c r="DD26" s="37"/>
      <c r="DE26" s="35">
        <f t="shared" si="1"/>
        <v>86</v>
      </c>
      <c r="DF26" s="36"/>
      <c r="DG26" s="36"/>
      <c r="DH26" s="36"/>
      <c r="DI26" s="36"/>
      <c r="DJ26" s="37"/>
      <c r="DK26" s="35"/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si="1"/>
        <v>86</v>
      </c>
      <c r="EJ26" s="36"/>
      <c r="EK26" s="36"/>
      <c r="EL26" s="36"/>
      <c r="EM26" s="36"/>
      <c r="EN26" s="37"/>
      <c r="EO26" s="35">
        <f t="shared" si="1"/>
        <v>86</v>
      </c>
      <c r="EP26" s="36"/>
      <c r="EQ26" s="36"/>
      <c r="ER26" s="36"/>
      <c r="ES26" s="36"/>
      <c r="ET26" s="37"/>
      <c r="EU26" s="35">
        <f t="shared" si="1"/>
        <v>86</v>
      </c>
      <c r="EV26" s="36"/>
      <c r="EW26" s="36"/>
      <c r="EX26" s="36"/>
      <c r="EY26" s="36"/>
      <c r="EZ26" s="37"/>
      <c r="FA26" s="35">
        <f t="shared" si="1"/>
        <v>86</v>
      </c>
      <c r="FB26" s="36"/>
      <c r="FC26" s="36"/>
      <c r="FD26" s="36"/>
      <c r="FE26" s="36"/>
      <c r="FF26" s="37"/>
      <c r="FG26" s="35">
        <f t="shared" si="1"/>
        <v>86</v>
      </c>
      <c r="FH26" s="36"/>
      <c r="FI26" s="36"/>
      <c r="FJ26" s="36"/>
      <c r="FK26" s="36"/>
      <c r="FL26" s="37"/>
      <c r="FM26" s="35">
        <f t="shared" ref="FM26" si="2">$BI$16</f>
        <v>86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>
        <v>30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200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/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200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160</v>
      </c>
      <c r="EV27" s="71"/>
      <c r="EW27" s="71"/>
      <c r="EX27" s="71"/>
      <c r="EY27" s="71"/>
      <c r="EZ27" s="72"/>
      <c r="FA27" s="70">
        <v>30</v>
      </c>
      <c r="FB27" s="71"/>
      <c r="FC27" s="71"/>
      <c r="FD27" s="71"/>
      <c r="FE27" s="71"/>
      <c r="FF27" s="72"/>
      <c r="FG27" s="70">
        <v>5</v>
      </c>
      <c r="FH27" s="71"/>
      <c r="FI27" s="71"/>
      <c r="FJ27" s="71"/>
      <c r="FK27" s="71"/>
      <c r="FL27" s="72"/>
      <c r="FM27" s="70">
        <v>100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5.0000000000000001E-3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2E-3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1.3000000000000001E-2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7.410000000000001</v>
      </c>
      <c r="GX28" s="39"/>
      <c r="GY28" s="39"/>
      <c r="GZ28" s="39"/>
      <c r="HA28" s="39"/>
      <c r="HB28" s="40"/>
      <c r="HC28" s="44">
        <f t="shared" ref="HC28" si="4">GK28*HI28</f>
        <v>1.1180000000000001</v>
      </c>
      <c r="HD28" s="45"/>
      <c r="HE28" s="45"/>
      <c r="HF28" s="45"/>
      <c r="HG28" s="45"/>
      <c r="HH28" s="46"/>
      <c r="HI28" s="29">
        <f t="shared" ref="HI28:HI37" si="5">$BI$16</f>
        <v>86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6">GQ28*HC28</f>
        <v>637.2600000000001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7">SUM(HU28)</f>
        <v>637.2600000000001</v>
      </c>
    </row>
    <row r="29" spans="1:240" s="2" customFormat="1" ht="16.5" customHeight="1" x14ac:dyDescent="0.25">
      <c r="A29" s="17" t="s">
        <v>62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1.4999999999999999E-2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0.115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10.81</v>
      </c>
      <c r="GX29" s="39"/>
      <c r="GY29" s="39"/>
      <c r="GZ29" s="39"/>
      <c r="HA29" s="39"/>
      <c r="HB29" s="40"/>
      <c r="HC29" s="44">
        <f t="shared" ref="HC29:HC54" si="9">GK29*HI29</f>
        <v>9.89</v>
      </c>
      <c r="HD29" s="45"/>
      <c r="HE29" s="45"/>
      <c r="HF29" s="45"/>
      <c r="HG29" s="45"/>
      <c r="HH29" s="46"/>
      <c r="HI29" s="29">
        <f t="shared" si="5"/>
        <v>86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6"/>
        <v>929.66000000000008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7"/>
        <v>929.66000000000008</v>
      </c>
    </row>
    <row r="30" spans="1:240" s="2" customFormat="1" ht="18" customHeight="1" x14ac:dyDescent="0.25">
      <c r="A30" s="17" t="s">
        <v>63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>
        <v>7.0000000000000001E-3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1.6E-2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3.6480000000000001</v>
      </c>
      <c r="GX30" s="39"/>
      <c r="GY30" s="39"/>
      <c r="GZ30" s="39"/>
      <c r="HA30" s="39"/>
      <c r="HB30" s="40"/>
      <c r="HC30" s="44">
        <f t="shared" si="9"/>
        <v>1.3760000000000001</v>
      </c>
      <c r="HD30" s="45"/>
      <c r="HE30" s="45"/>
      <c r="HF30" s="45"/>
      <c r="HG30" s="45"/>
      <c r="HH30" s="46"/>
      <c r="HI30" s="29">
        <f t="shared" si="5"/>
        <v>86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6"/>
        <v>313.72800000000001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7"/>
        <v>313.72800000000001</v>
      </c>
    </row>
    <row r="31" spans="1:240" s="2" customFormat="1" ht="16.5" customHeight="1" x14ac:dyDescent="0.25">
      <c r="A31" s="17" t="s">
        <v>64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5.0000000000000001E-4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1.7</v>
      </c>
      <c r="GX31" s="39"/>
      <c r="GY31" s="39"/>
      <c r="GZ31" s="39"/>
      <c r="HA31" s="39"/>
      <c r="HB31" s="40"/>
      <c r="HC31" s="44">
        <f t="shared" si="9"/>
        <v>4.3000000000000003E-2</v>
      </c>
      <c r="HD31" s="45"/>
      <c r="HE31" s="45"/>
      <c r="HF31" s="45"/>
      <c r="HG31" s="45"/>
      <c r="HH31" s="46"/>
      <c r="HI31" s="29">
        <f t="shared" si="5"/>
        <v>86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6"/>
        <v>146.20000000000002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7"/>
        <v>146.20000000000002</v>
      </c>
    </row>
    <row r="32" spans="1:240" s="2" customFormat="1" ht="16.5" customHeight="1" x14ac:dyDescent="0.25">
      <c r="A32" s="17" t="s">
        <v>65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2.5000000000000001E-2</v>
      </c>
      <c r="GL32" s="42"/>
      <c r="GM32" s="42"/>
      <c r="GN32" s="42"/>
      <c r="GO32" s="42"/>
      <c r="GP32" s="43"/>
      <c r="GQ32" s="26">
        <v>42</v>
      </c>
      <c r="GR32" s="27"/>
      <c r="GS32" s="27"/>
      <c r="GT32" s="27"/>
      <c r="GU32" s="27"/>
      <c r="GV32" s="28"/>
      <c r="GW32" s="38">
        <f t="shared" si="3"/>
        <v>1.05</v>
      </c>
      <c r="GX32" s="39"/>
      <c r="GY32" s="39"/>
      <c r="GZ32" s="39"/>
      <c r="HA32" s="39"/>
      <c r="HB32" s="40"/>
      <c r="HC32" s="44">
        <f t="shared" si="9"/>
        <v>2.15</v>
      </c>
      <c r="HD32" s="45"/>
      <c r="HE32" s="45"/>
      <c r="HF32" s="45"/>
      <c r="HG32" s="45"/>
      <c r="HH32" s="46"/>
      <c r="HI32" s="29">
        <f t="shared" si="5"/>
        <v>86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6"/>
        <v>90.3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7"/>
        <v>90.3</v>
      </c>
    </row>
    <row r="33" spans="1:240" s="2" customFormat="1" ht="16.5" customHeight="1" x14ac:dyDescent="0.25">
      <c r="A33" s="17" t="s">
        <v>66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0.17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0.2</v>
      </c>
      <c r="GL33" s="42"/>
      <c r="GM33" s="42"/>
      <c r="GN33" s="42"/>
      <c r="GO33" s="42"/>
      <c r="GP33" s="43"/>
      <c r="GQ33" s="26">
        <v>55</v>
      </c>
      <c r="GR33" s="27"/>
      <c r="GS33" s="27"/>
      <c r="GT33" s="27"/>
      <c r="GU33" s="27"/>
      <c r="GV33" s="28"/>
      <c r="GW33" s="38">
        <f t="shared" si="3"/>
        <v>11</v>
      </c>
      <c r="GX33" s="39"/>
      <c r="GY33" s="39"/>
      <c r="GZ33" s="39"/>
      <c r="HA33" s="39"/>
      <c r="HB33" s="40"/>
      <c r="HC33" s="44">
        <f t="shared" si="9"/>
        <v>17.2</v>
      </c>
      <c r="HD33" s="45"/>
      <c r="HE33" s="45"/>
      <c r="HF33" s="45"/>
      <c r="HG33" s="45"/>
      <c r="HH33" s="46"/>
      <c r="HI33" s="29">
        <f t="shared" si="5"/>
        <v>86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6"/>
        <v>946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7"/>
        <v>946</v>
      </c>
    </row>
    <row r="34" spans="1:240" s="2" customFormat="1" ht="16.5" customHeight="1" x14ac:dyDescent="0.25">
      <c r="A34" s="17" t="s">
        <v>67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45</v>
      </c>
      <c r="GR34" s="27"/>
      <c r="GS34" s="27"/>
      <c r="GT34" s="27"/>
      <c r="GU34" s="27"/>
      <c r="GV34" s="28"/>
      <c r="GW34" s="38">
        <f t="shared" si="3"/>
        <v>0.94499999999999995</v>
      </c>
      <c r="GX34" s="39"/>
      <c r="GY34" s="39"/>
      <c r="GZ34" s="39"/>
      <c r="HA34" s="39"/>
      <c r="HB34" s="40"/>
      <c r="HC34" s="44">
        <f t="shared" si="9"/>
        <v>1.8059999999999998</v>
      </c>
      <c r="HD34" s="45"/>
      <c r="HE34" s="45"/>
      <c r="HF34" s="45"/>
      <c r="HG34" s="45"/>
      <c r="HH34" s="46"/>
      <c r="HI34" s="29">
        <f t="shared" si="5"/>
        <v>86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81.27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81.27</v>
      </c>
    </row>
    <row r="35" spans="1:240" s="2" customFormat="1" ht="16.5" customHeight="1" x14ac:dyDescent="0.25">
      <c r="A35" s="17" t="s">
        <v>100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>
        <v>0.14000000000000001</v>
      </c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0.14000000000000001</v>
      </c>
      <c r="GL35" s="42"/>
      <c r="GM35" s="42"/>
      <c r="GN35" s="42"/>
      <c r="GO35" s="42"/>
      <c r="GP35" s="43"/>
      <c r="GQ35" s="26">
        <v>105</v>
      </c>
      <c r="GR35" s="27"/>
      <c r="GS35" s="27"/>
      <c r="GT35" s="27"/>
      <c r="GU35" s="27"/>
      <c r="GV35" s="28"/>
      <c r="GW35" s="38">
        <f t="shared" si="3"/>
        <v>14.700000000000001</v>
      </c>
      <c r="GX35" s="39"/>
      <c r="GY35" s="39"/>
      <c r="GZ35" s="39"/>
      <c r="HA35" s="39"/>
      <c r="HB35" s="40"/>
      <c r="HC35" s="44">
        <v>12</v>
      </c>
      <c r="HD35" s="45"/>
      <c r="HE35" s="45"/>
      <c r="HF35" s="45"/>
      <c r="HG35" s="45"/>
      <c r="HH35" s="46"/>
      <c r="HI35" s="29">
        <f t="shared" si="5"/>
        <v>86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1260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1260</v>
      </c>
    </row>
    <row r="36" spans="1:240" s="2" customFormat="1" ht="16.5" customHeight="1" x14ac:dyDescent="0.25">
      <c r="A36" s="17" t="s">
        <v>68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>
        <v>1E-3</v>
      </c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6.0000000000000001E-3</v>
      </c>
      <c r="GL36" s="42"/>
      <c r="GM36" s="42"/>
      <c r="GN36" s="42"/>
      <c r="GO36" s="42"/>
      <c r="GP36" s="43"/>
      <c r="GQ36" s="26">
        <v>164</v>
      </c>
      <c r="GR36" s="27"/>
      <c r="GS36" s="27"/>
      <c r="GT36" s="27"/>
      <c r="GU36" s="27"/>
      <c r="GV36" s="28"/>
      <c r="GW36" s="38">
        <f t="shared" si="3"/>
        <v>0.98399999999999999</v>
      </c>
      <c r="GX36" s="39"/>
      <c r="GY36" s="39"/>
      <c r="GZ36" s="39"/>
      <c r="HA36" s="39"/>
      <c r="HB36" s="40"/>
      <c r="HC36" s="44">
        <f t="shared" si="9"/>
        <v>0.51600000000000001</v>
      </c>
      <c r="HD36" s="45"/>
      <c r="HE36" s="45"/>
      <c r="HF36" s="45"/>
      <c r="HG36" s="45"/>
      <c r="HH36" s="46"/>
      <c r="HI36" s="29">
        <f t="shared" si="5"/>
        <v>86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84.623999999999995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84.623999999999995</v>
      </c>
    </row>
    <row r="37" spans="1:240" s="2" customFormat="1" ht="16.5" customHeight="1" x14ac:dyDescent="0.25">
      <c r="A37" s="17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7.0000000000000001E-3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0.01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1.7000000000000001E-2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0.76500000000000001</v>
      </c>
      <c r="GX37" s="39"/>
      <c r="GY37" s="39"/>
      <c r="GZ37" s="39"/>
      <c r="HA37" s="39"/>
      <c r="HB37" s="40"/>
      <c r="HC37" s="44">
        <f t="shared" si="9"/>
        <v>1.4620000000000002</v>
      </c>
      <c r="HD37" s="45"/>
      <c r="HE37" s="45"/>
      <c r="HF37" s="45"/>
      <c r="HG37" s="45"/>
      <c r="HH37" s="46"/>
      <c r="HI37" s="29">
        <f t="shared" si="5"/>
        <v>86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65.790000000000006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65.790000000000006</v>
      </c>
    </row>
    <row r="38" spans="1:240" s="2" customFormat="1" ht="16.5" customHeight="1" x14ac:dyDescent="0.25">
      <c r="A38" s="17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3.0000000000000001E-3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2E-3</v>
      </c>
      <c r="EJ38" s="21"/>
      <c r="EK38" s="21"/>
      <c r="EL38" s="21"/>
      <c r="EM38" s="21"/>
      <c r="EN38" s="22"/>
      <c r="EO38" s="20">
        <v>2.9000000000000001E-2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3.4000000000000002E-2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1.4280000000000002</v>
      </c>
      <c r="GX38" s="39"/>
      <c r="GY38" s="39"/>
      <c r="GZ38" s="39"/>
      <c r="HA38" s="39"/>
      <c r="HB38" s="40"/>
      <c r="HC38" s="44">
        <f t="shared" si="9"/>
        <v>2.9240000000000004</v>
      </c>
      <c r="HD38" s="45"/>
      <c r="HE38" s="45"/>
      <c r="HF38" s="45"/>
      <c r="HG38" s="45"/>
      <c r="HH38" s="46"/>
      <c r="HI38" s="29">
        <f t="shared" ref="HI38:HI47" si="10">$BI$16</f>
        <v>86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122.80800000000002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122.80800000000002</v>
      </c>
    </row>
    <row r="39" spans="1:240" s="2" customFormat="1" ht="16.5" customHeight="1" x14ac:dyDescent="0.25">
      <c r="A39" s="17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5.2999999999999999E-2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5.2999999999999999E-2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30.74</v>
      </c>
      <c r="GX39" s="39"/>
      <c r="GY39" s="39"/>
      <c r="GZ39" s="39"/>
      <c r="HA39" s="39"/>
      <c r="HB39" s="40"/>
      <c r="HC39" s="44">
        <v>4.5490000000000004</v>
      </c>
      <c r="HD39" s="45"/>
      <c r="HE39" s="45"/>
      <c r="HF39" s="45"/>
      <c r="HG39" s="45"/>
      <c r="HH39" s="46"/>
      <c r="HI39" s="29">
        <f t="shared" si="10"/>
        <v>86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2638.42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2638.42</v>
      </c>
    </row>
    <row r="40" spans="1:240" s="2" customFormat="1" ht="16.5" customHeight="1" x14ac:dyDescent="0.25">
      <c r="A40" s="17" t="s">
        <v>72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2.8380000000000001</v>
      </c>
      <c r="HD40" s="45"/>
      <c r="HE40" s="45"/>
      <c r="HF40" s="45"/>
      <c r="HG40" s="45"/>
      <c r="HH40" s="46"/>
      <c r="HI40" s="29">
        <f t="shared" si="10"/>
        <v>86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198.66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198.66</v>
      </c>
    </row>
    <row r="41" spans="1:240" s="2" customFormat="1" ht="16.5" customHeight="1" x14ac:dyDescent="0.25">
      <c r="A41" s="17" t="s">
        <v>97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0.04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0.04</v>
      </c>
      <c r="GL41" s="42"/>
      <c r="GM41" s="42"/>
      <c r="GN41" s="42"/>
      <c r="GO41" s="42"/>
      <c r="GP41" s="43"/>
      <c r="GQ41" s="26">
        <v>62</v>
      </c>
      <c r="GR41" s="27"/>
      <c r="GS41" s="27"/>
      <c r="GT41" s="27"/>
      <c r="GU41" s="27"/>
      <c r="GV41" s="28"/>
      <c r="GW41" s="38">
        <f t="shared" si="3"/>
        <v>2.48</v>
      </c>
      <c r="GX41" s="39"/>
      <c r="GY41" s="39"/>
      <c r="GZ41" s="39"/>
      <c r="HA41" s="39"/>
      <c r="HB41" s="40"/>
      <c r="HC41" s="44">
        <f t="shared" si="9"/>
        <v>3.44</v>
      </c>
      <c r="HD41" s="45"/>
      <c r="HE41" s="45"/>
      <c r="HF41" s="45"/>
      <c r="HG41" s="45"/>
      <c r="HH41" s="46"/>
      <c r="HI41" s="29">
        <f t="shared" si="10"/>
        <v>86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213.28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213.28</v>
      </c>
    </row>
    <row r="42" spans="1:240" s="2" customFormat="1" ht="16.5" customHeight="1" x14ac:dyDescent="0.25">
      <c r="A42" s="17" t="s">
        <v>98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4.0000000000000002E-4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4.0000000000000002E-4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0.22560000000000002</v>
      </c>
      <c r="GX42" s="39"/>
      <c r="GY42" s="39"/>
      <c r="GZ42" s="39"/>
      <c r="HA42" s="39"/>
      <c r="HB42" s="40"/>
      <c r="HC42" s="44">
        <f t="shared" si="9"/>
        <v>3.44E-2</v>
      </c>
      <c r="HD42" s="45"/>
      <c r="HE42" s="45"/>
      <c r="HF42" s="45"/>
      <c r="HG42" s="45"/>
      <c r="HH42" s="46"/>
      <c r="HI42" s="29">
        <f t="shared" si="10"/>
        <v>86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19.401599999999998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19.401599999999998</v>
      </c>
    </row>
    <row r="43" spans="1:240" s="2" customFormat="1" ht="16.5" customHeight="1" x14ac:dyDescent="0.25">
      <c r="A43" s="17" t="s">
        <v>73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1E-3</v>
      </c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2.1000000000000001E-2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2.0580000000000003</v>
      </c>
      <c r="GX43" s="39"/>
      <c r="GY43" s="39"/>
      <c r="GZ43" s="39"/>
      <c r="HA43" s="39"/>
      <c r="HB43" s="40"/>
      <c r="HC43" s="44">
        <f t="shared" si="9"/>
        <v>1.806</v>
      </c>
      <c r="HD43" s="45"/>
      <c r="HE43" s="45"/>
      <c r="HF43" s="45"/>
      <c r="HG43" s="45"/>
      <c r="HH43" s="46"/>
      <c r="HI43" s="29">
        <f t="shared" si="10"/>
        <v>86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176.988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176.988</v>
      </c>
    </row>
    <row r="44" spans="1:240" s="2" customFormat="1" ht="16.5" customHeight="1" x14ac:dyDescent="0.25">
      <c r="A44" s="17" t="s">
        <v>74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3.5000000000000003E-2</v>
      </c>
      <c r="GL44" s="42"/>
      <c r="GM44" s="42"/>
      <c r="GN44" s="42"/>
      <c r="GO44" s="42"/>
      <c r="GP44" s="43"/>
      <c r="GQ44" s="26">
        <v>38</v>
      </c>
      <c r="GR44" s="27"/>
      <c r="GS44" s="27"/>
      <c r="GT44" s="27"/>
      <c r="GU44" s="27"/>
      <c r="GV44" s="28"/>
      <c r="GW44" s="38">
        <f t="shared" si="3"/>
        <v>1.33</v>
      </c>
      <c r="GX44" s="39"/>
      <c r="GY44" s="39"/>
      <c r="GZ44" s="39"/>
      <c r="HA44" s="39"/>
      <c r="HB44" s="40"/>
      <c r="HC44" s="44">
        <f t="shared" si="9"/>
        <v>3.0100000000000002</v>
      </c>
      <c r="HD44" s="45"/>
      <c r="HE44" s="45"/>
      <c r="HF44" s="45"/>
      <c r="HG44" s="45"/>
      <c r="HH44" s="46"/>
      <c r="HI44" s="29">
        <f t="shared" si="10"/>
        <v>86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114.38000000000001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114.38000000000001</v>
      </c>
    </row>
    <row r="45" spans="1:240" s="2" customFormat="1" ht="16.5" customHeight="1" x14ac:dyDescent="0.25">
      <c r="A45" s="17" t="s">
        <v>75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9"/>
        <v>1.29</v>
      </c>
      <c r="HD45" s="45"/>
      <c r="HE45" s="45"/>
      <c r="HF45" s="45"/>
      <c r="HG45" s="45"/>
      <c r="HH45" s="46"/>
      <c r="HI45" s="29">
        <f t="shared" si="10"/>
        <v>86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190.92000000000002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190.92000000000002</v>
      </c>
    </row>
    <row r="46" spans="1:240" s="2" customFormat="1" ht="16.5" customHeight="1" x14ac:dyDescent="0.25">
      <c r="A46" s="55" t="s">
        <v>76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0</v>
      </c>
      <c r="GX46" s="39"/>
      <c r="GY46" s="39"/>
      <c r="GZ46" s="39"/>
      <c r="HA46" s="39"/>
      <c r="HB46" s="40"/>
      <c r="HC46" s="44">
        <f t="shared" si="9"/>
        <v>0</v>
      </c>
      <c r="HD46" s="45"/>
      <c r="HE46" s="45"/>
      <c r="HF46" s="45"/>
      <c r="HG46" s="45"/>
      <c r="HH46" s="46"/>
      <c r="HI46" s="29">
        <f t="shared" si="10"/>
        <v>86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0</v>
      </c>
    </row>
    <row r="47" spans="1:240" s="2" customFormat="1" ht="16.5" customHeight="1" x14ac:dyDescent="0.25">
      <c r="A47" s="17" t="s">
        <v>77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0.13500000000000001</v>
      </c>
      <c r="GX47" s="39"/>
      <c r="GY47" s="39"/>
      <c r="GZ47" s="39"/>
      <c r="HA47" s="39"/>
      <c r="HB47" s="40"/>
      <c r="HC47" s="44">
        <f t="shared" si="9"/>
        <v>0.43</v>
      </c>
      <c r="HD47" s="45"/>
      <c r="HE47" s="45"/>
      <c r="HF47" s="45"/>
      <c r="HG47" s="45"/>
      <c r="HH47" s="46"/>
      <c r="HI47" s="29">
        <f t="shared" si="10"/>
        <v>86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11.61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11.61</v>
      </c>
    </row>
    <row r="48" spans="1:240" s="2" customFormat="1" ht="16.5" customHeight="1" x14ac:dyDescent="0.25">
      <c r="A48" s="17" t="s">
        <v>78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2E-3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3.0000000000000001E-3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5.0000000000000001E-3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0.74</v>
      </c>
      <c r="GX48" s="39"/>
      <c r="GY48" s="39"/>
      <c r="GZ48" s="39"/>
      <c r="HA48" s="39"/>
      <c r="HB48" s="40"/>
      <c r="HC48" s="44">
        <f t="shared" si="9"/>
        <v>0.43</v>
      </c>
      <c r="HD48" s="45"/>
      <c r="HE48" s="45"/>
      <c r="HF48" s="45"/>
      <c r="HG48" s="45"/>
      <c r="HH48" s="46"/>
      <c r="HI48" s="29">
        <f t="shared" ref="HI48:HI54" si="11">$BI$16</f>
        <v>86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63.64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63.64</v>
      </c>
    </row>
    <row r="49" spans="1:240" s="2" customFormat="1" ht="16.5" customHeight="1" x14ac:dyDescent="0.25">
      <c r="A49" s="17" t="s">
        <v>99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0</v>
      </c>
      <c r="GL49" s="42"/>
      <c r="GM49" s="42"/>
      <c r="GN49" s="42"/>
      <c r="GO49" s="42"/>
      <c r="GP49" s="43"/>
      <c r="GQ49" s="26">
        <v>435</v>
      </c>
      <c r="GR49" s="27"/>
      <c r="GS49" s="27"/>
      <c r="GT49" s="27"/>
      <c r="GU49" s="27"/>
      <c r="GV49" s="28"/>
      <c r="GW49" s="38">
        <f t="shared" si="3"/>
        <v>0</v>
      </c>
      <c r="GX49" s="39"/>
      <c r="GY49" s="39"/>
      <c r="GZ49" s="39"/>
      <c r="HA49" s="39"/>
      <c r="HB49" s="40"/>
      <c r="HC49" s="44">
        <f t="shared" si="9"/>
        <v>0</v>
      </c>
      <c r="HD49" s="45"/>
      <c r="HE49" s="45"/>
      <c r="HF49" s="45"/>
      <c r="HG49" s="45"/>
      <c r="HH49" s="46"/>
      <c r="HI49" s="29">
        <f t="shared" si="11"/>
        <v>86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0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0</v>
      </c>
    </row>
    <row r="50" spans="1:240" s="2" customFormat="1" ht="16.5" customHeight="1" x14ac:dyDescent="0.25">
      <c r="A50" s="17" t="s">
        <v>79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0.03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0.12</v>
      </c>
      <c r="GL50" s="42"/>
      <c r="GM50" s="42"/>
      <c r="GN50" s="42"/>
      <c r="GO50" s="42"/>
      <c r="GP50" s="43"/>
      <c r="GQ50" s="26">
        <v>62</v>
      </c>
      <c r="GR50" s="27"/>
      <c r="GS50" s="27"/>
      <c r="GT50" s="27"/>
      <c r="GU50" s="27"/>
      <c r="GV50" s="28"/>
      <c r="GW50" s="38">
        <f t="shared" si="3"/>
        <v>7.4399999999999995</v>
      </c>
      <c r="GX50" s="39"/>
      <c r="GY50" s="39"/>
      <c r="GZ50" s="39"/>
      <c r="HA50" s="39"/>
      <c r="HB50" s="40"/>
      <c r="HC50" s="44">
        <f t="shared" si="9"/>
        <v>10.32</v>
      </c>
      <c r="HD50" s="45"/>
      <c r="HE50" s="45"/>
      <c r="HF50" s="45"/>
      <c r="HG50" s="45"/>
      <c r="HH50" s="46"/>
      <c r="HI50" s="29">
        <f t="shared" si="11"/>
        <v>86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639.84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639.84</v>
      </c>
    </row>
    <row r="51" spans="1:240" s="2" customFormat="1" ht="16.5" customHeight="1" x14ac:dyDescent="0.25">
      <c r="A51" s="17" t="s">
        <v>80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5.0000000000000001E-4</v>
      </c>
      <c r="GL51" s="42"/>
      <c r="GM51" s="42"/>
      <c r="GN51" s="42"/>
      <c r="GO51" s="42"/>
      <c r="GP51" s="43"/>
      <c r="GQ51" s="26">
        <v>310</v>
      </c>
      <c r="GR51" s="27"/>
      <c r="GS51" s="27"/>
      <c r="GT51" s="27"/>
      <c r="GU51" s="27"/>
      <c r="GV51" s="28"/>
      <c r="GW51" s="38">
        <f t="shared" si="3"/>
        <v>0.155</v>
      </c>
      <c r="GX51" s="39"/>
      <c r="GY51" s="39"/>
      <c r="GZ51" s="39"/>
      <c r="HA51" s="39"/>
      <c r="HB51" s="40"/>
      <c r="HC51" s="44">
        <f t="shared" si="9"/>
        <v>4.3000000000000003E-2</v>
      </c>
      <c r="HD51" s="45"/>
      <c r="HE51" s="45"/>
      <c r="HF51" s="45"/>
      <c r="HG51" s="45"/>
      <c r="HH51" s="46"/>
      <c r="HI51" s="29">
        <f t="shared" si="11"/>
        <v>86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13.330000000000002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13.330000000000002</v>
      </c>
    </row>
    <row r="52" spans="1:240" s="2" customFormat="1" ht="16.5" customHeight="1" x14ac:dyDescent="0.25">
      <c r="A52" s="17" t="s">
        <v>81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5.0000000000000001E-4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0.28999999999999998</v>
      </c>
      <c r="GX52" s="39"/>
      <c r="GY52" s="39"/>
      <c r="GZ52" s="39"/>
      <c r="HA52" s="39"/>
      <c r="HB52" s="40"/>
      <c r="HC52" s="44">
        <f t="shared" si="9"/>
        <v>4.3000000000000003E-2</v>
      </c>
      <c r="HD52" s="45"/>
      <c r="HE52" s="45"/>
      <c r="HF52" s="45"/>
      <c r="HG52" s="45"/>
      <c r="HH52" s="46"/>
      <c r="HI52" s="29">
        <f t="shared" si="11"/>
        <v>86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24.94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24.94</v>
      </c>
    </row>
    <row r="53" spans="1:240" s="2" customFormat="1" ht="16.5" customHeight="1" x14ac:dyDescent="0.25">
      <c r="A53" s="17" t="s">
        <v>82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2E-3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2E-3</v>
      </c>
      <c r="GL53" s="42"/>
      <c r="GM53" s="42"/>
      <c r="GN53" s="42"/>
      <c r="GO53" s="42"/>
      <c r="GP53" s="43"/>
      <c r="GQ53" s="26">
        <v>10</v>
      </c>
      <c r="GR53" s="27"/>
      <c r="GS53" s="27"/>
      <c r="GT53" s="27"/>
      <c r="GU53" s="27"/>
      <c r="GV53" s="28"/>
      <c r="GW53" s="38">
        <f t="shared" si="3"/>
        <v>0.02</v>
      </c>
      <c r="GX53" s="39"/>
      <c r="GY53" s="39"/>
      <c r="GZ53" s="39"/>
      <c r="HA53" s="39"/>
      <c r="HB53" s="40"/>
      <c r="HC53" s="44">
        <v>3</v>
      </c>
      <c r="HD53" s="45"/>
      <c r="HE53" s="45"/>
      <c r="HF53" s="45"/>
      <c r="HG53" s="45"/>
      <c r="HH53" s="46"/>
      <c r="HI53" s="29">
        <f t="shared" si="11"/>
        <v>86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30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30</v>
      </c>
    </row>
    <row r="54" spans="1:240" s="2" customFormat="1" ht="16.5" customHeight="1" x14ac:dyDescent="0.25">
      <c r="A54" s="17" t="s">
        <v>83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0</v>
      </c>
      <c r="GX54" s="39"/>
      <c r="GY54" s="39"/>
      <c r="GZ54" s="39"/>
      <c r="HA54" s="39"/>
      <c r="HB54" s="40"/>
      <c r="HC54" s="44">
        <f t="shared" si="9"/>
        <v>0</v>
      </c>
      <c r="HD54" s="45"/>
      <c r="HE54" s="45"/>
      <c r="HF54" s="45"/>
      <c r="HG54" s="45"/>
      <c r="HH54" s="46"/>
      <c r="HI54" s="29">
        <f t="shared" si="11"/>
        <v>86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9013.0496000000003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84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85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101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86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87</v>
      </c>
      <c r="FK58" s="50" t="s">
        <v>88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89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90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91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2026-02-20T10:29:19Z</cp:lastPrinted>
  <dcterms:created xsi:type="dcterms:W3CDTF">2024-03-18T06:06:29Z</dcterms:created>
  <dcterms:modified xsi:type="dcterms:W3CDTF">2026-02-24T05:59:30Z</dcterms:modified>
</cp:coreProperties>
</file>