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HC30" i="1" l="1"/>
  <c r="HC31" i="1"/>
  <c r="HC32" i="1"/>
  <c r="HC33" i="1"/>
  <c r="HC34" i="1"/>
  <c r="HC35" i="1"/>
  <c r="HC37" i="1"/>
  <c r="HC38" i="1"/>
  <c r="HC39" i="1"/>
  <c r="HC40" i="1"/>
  <c r="HC41" i="1"/>
  <c r="HC42" i="1"/>
  <c r="HC43" i="1"/>
  <c r="HC44" i="1"/>
  <c r="HC45" i="1"/>
  <c r="HC46" i="1"/>
  <c r="HC48" i="1"/>
  <c r="HC49" i="1"/>
  <c r="HC50" i="1"/>
  <c r="HC51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4" i="1" l="1"/>
  <c r="GK54" i="1" l="1"/>
  <c r="HC54" i="1" s="1"/>
  <c r="GK53" i="1"/>
  <c r="GK52" i="1"/>
  <c r="HC52" i="1" s="1"/>
  <c r="GK51" i="1"/>
  <c r="GK50" i="1"/>
  <c r="GK49" i="1"/>
  <c r="GK48" i="1"/>
  <c r="GK47" i="1"/>
  <c r="HC47" i="1" s="1"/>
  <c r="GK46" i="1"/>
  <c r="GK45" i="1"/>
  <c r="GK44" i="1"/>
  <c r="GK43" i="1"/>
  <c r="GK42" i="1"/>
  <c r="GK41" i="1"/>
  <c r="GK40" i="1"/>
  <c r="GK39" i="1"/>
  <c r="GK38" i="1"/>
  <c r="GK37" i="1"/>
  <c r="GK36" i="1"/>
  <c r="HC36" i="1" s="1"/>
  <c r="GK35" i="1"/>
  <c r="HU34" i="1"/>
  <c r="IF34" i="1" s="1"/>
  <c r="GK33" i="1"/>
  <c r="GK32" i="1"/>
  <c r="GK31" i="1"/>
  <c r="GK30" i="1"/>
  <c r="GK29" i="1"/>
  <c r="HC29" i="1" s="1"/>
  <c r="GK28" i="1"/>
  <c r="HC28" i="1" s="1"/>
  <c r="HU47" i="1" l="1"/>
  <c r="IF47" i="1" s="1"/>
  <c r="HU48" i="1"/>
  <c r="IF48" i="1" s="1"/>
  <c r="HU49" i="1"/>
  <c r="IF49" i="1" s="1"/>
  <c r="HU41" i="1"/>
  <c r="IF41" i="1" s="1"/>
  <c r="HU42" i="1"/>
  <c r="IF42" i="1" s="1"/>
  <c r="GW35" i="1"/>
  <c r="GW43" i="1"/>
  <c r="GW50" i="1"/>
  <c r="HU51" i="1"/>
  <c r="IF51" i="1" s="1"/>
  <c r="GW32" i="1"/>
  <c r="HU32" i="1"/>
  <c r="IF32" i="1" s="1"/>
  <c r="GW45" i="1"/>
  <c r="HU33" i="1"/>
  <c r="IF33" i="1" s="1"/>
  <c r="HU44" i="1"/>
  <c r="IF44" i="1" s="1"/>
  <c r="HU52" i="1"/>
  <c r="IF52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6" i="1"/>
  <c r="IF46" i="1" s="1"/>
  <c r="HU54" i="1"/>
  <c r="IF54" i="1" s="1"/>
  <c r="HU28" i="1"/>
  <c r="IF28" i="1" s="1"/>
  <c r="HU53" i="1"/>
  <c r="IF53" i="1" s="1"/>
  <c r="GW51" i="1"/>
  <c r="GW48" i="1"/>
  <c r="HU37" i="1"/>
  <c r="IF37" i="1" s="1"/>
  <c r="GW52" i="1"/>
  <c r="GW34" i="1"/>
  <c r="GW49" i="1"/>
  <c r="GW44" i="1"/>
  <c r="HU45" i="1"/>
  <c r="IF45" i="1" s="1"/>
  <c r="GW42" i="1"/>
  <c r="HU30" i="1"/>
  <c r="IF30" i="1" s="1"/>
  <c r="GW31" i="1"/>
  <c r="GW53" i="1"/>
  <c r="GW28" i="1"/>
  <c r="GW33" i="1"/>
  <c r="HU35" i="1"/>
  <c r="IF35" i="1" s="1"/>
  <c r="GW40" i="1"/>
  <c r="HU43" i="1"/>
  <c r="IF43" i="1" s="1"/>
  <c r="GW47" i="1"/>
  <c r="HU50" i="1"/>
  <c r="IF50" i="1" s="1"/>
  <c r="GW29" i="1"/>
  <c r="GW41" i="1"/>
  <c r="GW38" i="1"/>
  <c r="GW39" i="1"/>
  <c r="GW46" i="1"/>
  <c r="GW54" i="1"/>
  <c r="HU56" i="1" l="1"/>
</calcChain>
</file>

<file path=xl/sharedStrings.xml><?xml version="1.0" encoding="utf-8"?>
<sst xmlns="http://schemas.openxmlformats.org/spreadsheetml/2006/main" count="122" uniqueCount="104">
  <si>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</si>
  <si>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</si>
  <si>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</si>
  <si>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</si>
  <si>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</si>
  <si>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</si>
  <si>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</si>
  <si>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</si>
  <si>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</si>
  <si>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</si>
  <si>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</si>
  <si>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</si>
  <si>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</si>
  <si>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</si>
  <si>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</si>
  <si>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</si>
  <si>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</si>
  <si>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</si>
  <si>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</si>
  <si>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</si>
  <si>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</si>
  <si>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</si>
  <si>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</si>
  <si>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</si>
  <si>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</si>
  <si>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</si>
  <si>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</si>
  <si>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</si>
  <si>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</si>
  <si>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</si>
  <si>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</si>
  <si>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</si>
  <si>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</si>
  <si>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</si>
  <si>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</si>
  <si>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</si>
  <si>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</si>
  <si>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</si>
  <si>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</si>
  <si>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</si>
  <si>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</si>
  <si>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</si>
  <si>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</si>
  <si>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</si>
  <si>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</si>
  <si>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</si>
  <si>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</si>
  <si>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</si>
  <si>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</si>
  <si>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</si>
  <si>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</si>
  <si>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</si>
  <si>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</si>
  <si>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</si>
  <si>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</si>
  <si>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</si>
  <si>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</si>
  <si>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</si>
  <si>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</si>
  <si>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</si>
  <si>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</si>
  <si>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</si>
  <si>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</si>
  <si>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</si>
  <si>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</si>
  <si>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</si>
  <si>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</si>
  <si>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</si>
  <si>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</si>
  <si>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</si>
  <si>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</si>
  <si>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</si>
  <si>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</si>
  <si>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Пшено шлифованное</t>
  </si>
  <si>
    <t>Сахар-песок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</si>
  <si>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</si>
  <si>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</si>
  <si>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</si>
  <si>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</si>
  <si>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</si>
  <si>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</si>
  <si>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</si>
  <si>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</si>
  <si>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</si>
  <si>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</si>
  <si>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</si>
  <si>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</si>
  <si>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</si>
  <si>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</si>
  <si>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</si>
  <si>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Масло сливоч 82,5%</t>
  </si>
  <si>
    <t>Повидло</t>
  </si>
  <si>
    <t>Котлеты рыбные</t>
  </si>
  <si>
    <t>Рыба</t>
  </si>
  <si>
    <t>Кефир</t>
  </si>
  <si>
    <t>февраля</t>
  </si>
  <si>
    <t>26</t>
  </si>
  <si>
    <t>Каша манная молочная</t>
  </si>
  <si>
    <t>Чай с сахаром</t>
  </si>
  <si>
    <t>Крупа манная</t>
  </si>
  <si>
    <t>Чай</t>
  </si>
  <si>
    <t>Карамизова</t>
  </si>
  <si>
    <t>Сок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</si>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</sst>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10" fillId="0" borderId="64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6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Q1" zoomScale="90" zoomScaleNormal="90" zoomScaleSheetLayoutView="90" workbookViewId="0">
      <selection activeCell="DW34" sqref="DW34:EB34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4.1093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4.554687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  <c r="AD3" s="112" t="s">
        <v>2</v>
      </c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4"/>
    </row>
    <row r="4" spans="1:239" s="2" customFormat="1" ht="13.8" x14ac:dyDescent="0.25">
      <c r="A4" s="6" t="s">
        <v>3</v>
      </c>
      <c r="N4" s="109" t="s">
        <v>4</v>
      </c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  <c r="AA4" s="7"/>
      <c r="AB4" s="7"/>
      <c r="AC4" s="7"/>
      <c r="AD4" s="109" t="s">
        <v>5</v>
      </c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3" t="s">
        <v>7</v>
      </c>
      <c r="GU4" s="204"/>
      <c r="GV4" s="204"/>
      <c r="GW4" s="204"/>
      <c r="GX4" s="204"/>
      <c r="GY4" s="204"/>
      <c r="GZ4" s="204"/>
      <c r="HA4" s="204"/>
      <c r="HB4" s="204"/>
      <c r="HC4" s="205"/>
    </row>
    <row r="5" spans="1:239" s="2" customFormat="1" ht="10.199999999999999" x14ac:dyDescent="0.2">
      <c r="A5" s="212" t="s">
        <v>8</v>
      </c>
      <c r="B5" s="212"/>
      <c r="C5" s="206" t="s">
        <v>103</v>
      </c>
      <c r="D5" s="207"/>
      <c r="E5" s="207"/>
      <c r="F5" s="208"/>
      <c r="G5" s="116" t="s">
        <v>8</v>
      </c>
      <c r="H5" s="116"/>
      <c r="I5" s="116"/>
      <c r="J5" s="206" t="s">
        <v>95</v>
      </c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12">
        <v>20</v>
      </c>
      <c r="AD5" s="212"/>
      <c r="AE5" s="212"/>
      <c r="AF5" s="212"/>
      <c r="AG5" s="209" t="s">
        <v>96</v>
      </c>
      <c r="AH5" s="210"/>
      <c r="AI5" s="211"/>
      <c r="AK5" s="116" t="s">
        <v>9</v>
      </c>
      <c r="AL5" s="116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6"/>
      <c r="AQ7" s="219" t="s">
        <v>11</v>
      </c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6"/>
      <c r="BI7" s="144" t="s">
        <v>12</v>
      </c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6"/>
      <c r="CA7" s="219" t="s">
        <v>13</v>
      </c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6"/>
      <c r="CS7" s="219" t="s">
        <v>14</v>
      </c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6"/>
      <c r="DK7" s="222" t="s">
        <v>15</v>
      </c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HI7" s="238" t="s">
        <v>16</v>
      </c>
      <c r="HJ7" s="239"/>
      <c r="HK7" s="239"/>
      <c r="HL7" s="239"/>
      <c r="HM7" s="239"/>
      <c r="HN7" s="239"/>
      <c r="HO7" s="239"/>
      <c r="HP7" s="239"/>
      <c r="HQ7" s="239"/>
      <c r="HR7" s="239"/>
      <c r="HS7" s="239"/>
      <c r="HT7" s="239"/>
      <c r="HU7" s="239"/>
      <c r="HV7" s="239"/>
      <c r="HW7" s="239"/>
      <c r="HX7" s="239"/>
      <c r="HY7" s="239"/>
      <c r="HZ7" s="239"/>
      <c r="IA7" s="239"/>
      <c r="IB7" s="239"/>
      <c r="IC7" s="239"/>
      <c r="ID7" s="239"/>
      <c r="IE7" s="240"/>
    </row>
    <row r="8" spans="1:239" s="2" customFormat="1" ht="10.199999999999999" x14ac:dyDescent="0.2">
      <c r="A8" s="244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2"/>
      <c r="AQ8" s="147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9"/>
      <c r="BI8" s="147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9"/>
      <c r="CA8" s="147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9"/>
      <c r="CS8" s="147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9"/>
      <c r="DK8" s="147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HE8" s="11"/>
      <c r="HF8" s="11" t="s">
        <v>17</v>
      </c>
      <c r="HI8" s="241" t="s">
        <v>18</v>
      </c>
      <c r="HJ8" s="225"/>
      <c r="HK8" s="225"/>
      <c r="HL8" s="225"/>
      <c r="HM8" s="225"/>
      <c r="HN8" s="225"/>
      <c r="HO8" s="225"/>
      <c r="HP8" s="225"/>
      <c r="HQ8" s="225"/>
      <c r="HR8" s="225"/>
      <c r="HS8" s="225"/>
      <c r="HT8" s="225"/>
      <c r="HU8" s="225"/>
      <c r="HV8" s="225"/>
      <c r="HW8" s="225"/>
      <c r="HX8" s="225"/>
      <c r="HY8" s="225"/>
      <c r="HZ8" s="225"/>
      <c r="IA8" s="225"/>
      <c r="IB8" s="225"/>
      <c r="IC8" s="225"/>
      <c r="ID8" s="225"/>
      <c r="IE8" s="242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147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9"/>
      <c r="BI9" s="147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9"/>
      <c r="CA9" s="147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9"/>
      <c r="CS9" s="147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9"/>
      <c r="DK9" s="147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HI9" s="213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5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147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9"/>
      <c r="BI10" s="147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9"/>
      <c r="CA10" s="147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9"/>
      <c r="CS10" s="147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9"/>
      <c r="DK10" s="147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ET10" s="11"/>
      <c r="EU10" s="11"/>
      <c r="EV10" s="11"/>
      <c r="EW10" s="11"/>
      <c r="EX10" s="11"/>
      <c r="EZ10" s="11" t="s">
        <v>21</v>
      </c>
      <c r="FA10" s="206" t="s">
        <v>103</v>
      </c>
      <c r="FB10" s="207"/>
      <c r="FC10" s="207"/>
      <c r="FD10" s="208"/>
      <c r="FE10" s="116" t="s">
        <v>8</v>
      </c>
      <c r="FF10" s="116"/>
      <c r="FG10" s="116"/>
      <c r="FH10" s="206" t="s">
        <v>95</v>
      </c>
      <c r="FI10" s="207"/>
      <c r="FJ10" s="207"/>
      <c r="FK10" s="207"/>
      <c r="FL10" s="207"/>
      <c r="FM10" s="207"/>
      <c r="FN10" s="207"/>
      <c r="FO10" s="207"/>
      <c r="FP10" s="207"/>
      <c r="FQ10" s="207"/>
      <c r="FR10" s="207"/>
      <c r="FS10" s="207"/>
      <c r="FT10" s="207"/>
      <c r="FU10" s="207"/>
      <c r="FV10" s="207"/>
      <c r="FW10" s="207"/>
      <c r="FX10" s="207"/>
      <c r="FY10" s="207"/>
      <c r="FZ10" s="208"/>
      <c r="GA10" s="212">
        <v>20</v>
      </c>
      <c r="GB10" s="212"/>
      <c r="GC10" s="212"/>
      <c r="GD10" s="212"/>
      <c r="GE10" s="209" t="s">
        <v>96</v>
      </c>
      <c r="GF10" s="210"/>
      <c r="GG10" s="211"/>
      <c r="GI10" s="116" t="s">
        <v>9</v>
      </c>
      <c r="GJ10" s="116"/>
      <c r="HE10" s="11"/>
      <c r="HF10" s="11" t="s">
        <v>22</v>
      </c>
      <c r="HI10" s="216"/>
      <c r="HJ10" s="217"/>
      <c r="HK10" s="217"/>
      <c r="HL10" s="217"/>
      <c r="HM10" s="217"/>
      <c r="HN10" s="217"/>
      <c r="HO10" s="217"/>
      <c r="HP10" s="217"/>
      <c r="HQ10" s="217"/>
      <c r="HR10" s="217"/>
      <c r="HS10" s="217"/>
      <c r="HT10" s="217"/>
      <c r="HU10" s="217"/>
      <c r="HV10" s="217"/>
      <c r="HW10" s="217"/>
      <c r="HX10" s="217"/>
      <c r="HY10" s="217"/>
      <c r="HZ10" s="217"/>
      <c r="IA10" s="217"/>
      <c r="IB10" s="217"/>
      <c r="IC10" s="217"/>
      <c r="ID10" s="217"/>
      <c r="IE10" s="218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20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221"/>
      <c r="BI11" s="150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2"/>
      <c r="CA11" s="220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221"/>
      <c r="CS11" s="220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221"/>
      <c r="DK11" s="147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HI11" s="213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5"/>
    </row>
    <row r="12" spans="1:239" s="2" customFormat="1" ht="10.199999999999999" x14ac:dyDescent="0.2">
      <c r="A12" s="223">
        <v>1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6"/>
      <c r="X12" s="194">
        <v>2</v>
      </c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6"/>
      <c r="AQ12" s="194">
        <v>3</v>
      </c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6"/>
      <c r="BI12" s="194">
        <v>4</v>
      </c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6"/>
      <c r="CA12" s="194">
        <v>5</v>
      </c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195"/>
      <c r="CQ12" s="195"/>
      <c r="CR12" s="196"/>
      <c r="CS12" s="198">
        <v>6</v>
      </c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9"/>
      <c r="DK12" s="198">
        <v>7</v>
      </c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9"/>
      <c r="EI12" s="2" t="s">
        <v>23</v>
      </c>
      <c r="EU12" s="186" t="s">
        <v>24</v>
      </c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187"/>
      <c r="FJ12" s="187"/>
      <c r="FK12" s="187"/>
      <c r="FL12" s="187"/>
      <c r="FM12" s="187"/>
      <c r="FN12" s="187"/>
      <c r="FO12" s="187"/>
      <c r="FP12" s="187"/>
      <c r="FQ12" s="187"/>
      <c r="FR12" s="187"/>
      <c r="FS12" s="187"/>
      <c r="FT12" s="187"/>
      <c r="FU12" s="187"/>
      <c r="FV12" s="187"/>
      <c r="FW12" s="187"/>
      <c r="FX12" s="187"/>
      <c r="FY12" s="187"/>
      <c r="FZ12" s="187"/>
      <c r="GA12" s="187"/>
      <c r="GB12" s="187"/>
      <c r="GC12" s="187"/>
      <c r="GD12" s="187"/>
      <c r="GE12" s="187"/>
      <c r="GF12" s="187"/>
      <c r="GG12" s="187"/>
      <c r="GH12" s="187"/>
      <c r="GI12" s="187"/>
      <c r="GJ12" s="187"/>
      <c r="GK12" s="187"/>
      <c r="GL12" s="187"/>
      <c r="GM12" s="187"/>
      <c r="GN12" s="187"/>
      <c r="GO12" s="187"/>
      <c r="GP12" s="187"/>
      <c r="GQ12" s="187"/>
      <c r="GR12" s="187"/>
      <c r="GS12" s="187"/>
      <c r="GT12" s="187"/>
      <c r="GU12" s="187"/>
      <c r="GV12" s="188"/>
      <c r="HE12" s="11"/>
      <c r="HF12" s="11" t="s">
        <v>25</v>
      </c>
      <c r="HI12" s="216"/>
      <c r="HJ12" s="217"/>
      <c r="HK12" s="217"/>
      <c r="HL12" s="217"/>
      <c r="HM12" s="217"/>
      <c r="HN12" s="217"/>
      <c r="HO12" s="217"/>
      <c r="HP12" s="217"/>
      <c r="HQ12" s="217"/>
      <c r="HR12" s="217"/>
      <c r="HS12" s="217"/>
      <c r="HT12" s="217"/>
      <c r="HU12" s="217"/>
      <c r="HV12" s="217"/>
      <c r="HW12" s="217"/>
      <c r="HX12" s="217"/>
      <c r="HY12" s="217"/>
      <c r="HZ12" s="217"/>
      <c r="IA12" s="217"/>
      <c r="IB12" s="217"/>
      <c r="IC12" s="217"/>
      <c r="ID12" s="217"/>
      <c r="IE12" s="218"/>
    </row>
    <row r="13" spans="1:239" s="2" customFormat="1" ht="13.5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6"/>
      <c r="X13" s="227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6"/>
      <c r="AQ13" s="228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30"/>
      <c r="BI13" s="228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30"/>
      <c r="CA13" s="228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30"/>
      <c r="CS13" s="257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58"/>
      <c r="DK13" s="25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60"/>
      <c r="HI13" s="213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4"/>
      <c r="HU13" s="214"/>
      <c r="HV13" s="214"/>
      <c r="HW13" s="214"/>
      <c r="HX13" s="214"/>
      <c r="HY13" s="214"/>
      <c r="HZ13" s="214"/>
      <c r="IA13" s="214"/>
      <c r="IB13" s="214"/>
      <c r="IC13" s="214"/>
      <c r="ID13" s="214"/>
      <c r="IE13" s="215"/>
    </row>
    <row r="14" spans="1:239" s="2" customFormat="1" ht="13.5" customHeight="1" x14ac:dyDescent="0.2">
      <c r="A14" s="231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83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84"/>
      <c r="DK14" s="189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90"/>
      <c r="EI14" s="2" t="s">
        <v>26</v>
      </c>
      <c r="FH14" s="186" t="s">
        <v>27</v>
      </c>
      <c r="FI14" s="187"/>
      <c r="FJ14" s="187"/>
      <c r="FK14" s="187"/>
      <c r="FL14" s="187"/>
      <c r="FM14" s="187"/>
      <c r="FN14" s="187"/>
      <c r="FO14" s="187"/>
      <c r="FP14" s="187"/>
      <c r="FQ14" s="187"/>
      <c r="FR14" s="187"/>
      <c r="FS14" s="187"/>
      <c r="FT14" s="187"/>
      <c r="FU14" s="187"/>
      <c r="FV14" s="187"/>
      <c r="FW14" s="187"/>
      <c r="FX14" s="187"/>
      <c r="FY14" s="187"/>
      <c r="FZ14" s="187"/>
      <c r="GA14" s="187"/>
      <c r="GB14" s="187"/>
      <c r="GC14" s="187"/>
      <c r="GD14" s="187"/>
      <c r="GE14" s="187"/>
      <c r="GF14" s="187"/>
      <c r="GG14" s="187"/>
      <c r="GH14" s="187"/>
      <c r="GI14" s="187"/>
      <c r="GJ14" s="187"/>
      <c r="GK14" s="187"/>
      <c r="GL14" s="187"/>
      <c r="GM14" s="187"/>
      <c r="GN14" s="187"/>
      <c r="GO14" s="187"/>
      <c r="GP14" s="187"/>
      <c r="GQ14" s="187"/>
      <c r="GR14" s="187"/>
      <c r="GS14" s="187"/>
      <c r="GT14" s="187"/>
      <c r="GU14" s="187"/>
      <c r="GV14" s="188"/>
      <c r="HI14" s="216"/>
      <c r="HJ14" s="217"/>
      <c r="HK14" s="217"/>
      <c r="HL14" s="217"/>
      <c r="HM14" s="217"/>
      <c r="HN14" s="217"/>
      <c r="HO14" s="217"/>
      <c r="HP14" s="217"/>
      <c r="HQ14" s="217"/>
      <c r="HR14" s="217"/>
      <c r="HS14" s="217"/>
      <c r="HT14" s="217"/>
      <c r="HU14" s="217"/>
      <c r="HV14" s="217"/>
      <c r="HW14" s="217"/>
      <c r="HX14" s="217"/>
      <c r="HY14" s="217"/>
      <c r="HZ14" s="217"/>
      <c r="IA14" s="217"/>
      <c r="IB14" s="217"/>
      <c r="IC14" s="217"/>
      <c r="ID14" s="217"/>
      <c r="IE14" s="218"/>
    </row>
    <row r="15" spans="1:239" s="2" customFormat="1" ht="13.5" customHeight="1" x14ac:dyDescent="0.2">
      <c r="A15" s="231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83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84"/>
      <c r="DK15" s="189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90"/>
      <c r="HI15" s="232"/>
      <c r="HJ15" s="214"/>
      <c r="HK15" s="214"/>
      <c r="HL15" s="214"/>
      <c r="HM15" s="214"/>
      <c r="HN15" s="214"/>
      <c r="HO15" s="214"/>
      <c r="HP15" s="214"/>
      <c r="HQ15" s="214"/>
      <c r="HR15" s="214"/>
      <c r="HS15" s="214"/>
      <c r="HT15" s="214"/>
      <c r="HU15" s="214"/>
      <c r="HV15" s="214"/>
      <c r="HW15" s="214"/>
      <c r="HX15" s="214"/>
      <c r="HY15" s="214"/>
      <c r="HZ15" s="214"/>
      <c r="IA15" s="214"/>
      <c r="IB15" s="214"/>
      <c r="IC15" s="214"/>
      <c r="ID15" s="214"/>
      <c r="IE15" s="215"/>
    </row>
    <row r="16" spans="1:239" s="2" customFormat="1" ht="13.5" customHeight="1" x14ac:dyDescent="0.2">
      <c r="A16" s="191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3"/>
      <c r="X16" s="197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3"/>
      <c r="AQ16" s="194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6"/>
      <c r="BI16" s="194">
        <v>78</v>
      </c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95"/>
      <c r="BX16" s="195"/>
      <c r="BY16" s="195"/>
      <c r="BZ16" s="196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83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84"/>
      <c r="DK16" s="189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90"/>
      <c r="EI16" s="2" t="s">
        <v>28</v>
      </c>
      <c r="FL16" s="186" t="s">
        <v>29</v>
      </c>
      <c r="FM16" s="187"/>
      <c r="FN16" s="187"/>
      <c r="FO16" s="187"/>
      <c r="FP16" s="187"/>
      <c r="FQ16" s="187"/>
      <c r="FR16" s="187"/>
      <c r="FS16" s="187"/>
      <c r="FT16" s="187"/>
      <c r="FU16" s="187"/>
      <c r="FV16" s="187"/>
      <c r="FW16" s="187"/>
      <c r="FX16" s="187"/>
      <c r="FY16" s="187"/>
      <c r="FZ16" s="187"/>
      <c r="GA16" s="187"/>
      <c r="GB16" s="187"/>
      <c r="GC16" s="187"/>
      <c r="GD16" s="187"/>
      <c r="GE16" s="187"/>
      <c r="GF16" s="187"/>
      <c r="GG16" s="187"/>
      <c r="GH16" s="187"/>
      <c r="GI16" s="187"/>
      <c r="GJ16" s="187"/>
      <c r="GK16" s="187"/>
      <c r="GL16" s="187"/>
      <c r="GM16" s="187"/>
      <c r="GN16" s="187"/>
      <c r="GO16" s="187"/>
      <c r="GP16" s="187"/>
      <c r="GQ16" s="187"/>
      <c r="GR16" s="187"/>
      <c r="GS16" s="187"/>
      <c r="GT16" s="187"/>
      <c r="GU16" s="187"/>
      <c r="GV16" s="188"/>
      <c r="HI16" s="233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5"/>
    </row>
    <row r="17" spans="1:240" s="2" customFormat="1" ht="14.25" customHeight="1" x14ac:dyDescent="0.2">
      <c r="BR17" s="11"/>
      <c r="BW17" s="11" t="s">
        <v>30</v>
      </c>
      <c r="CA17" s="200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6"/>
      <c r="CS17" s="198">
        <v>104.4</v>
      </c>
      <c r="CT17" s="195"/>
      <c r="CU17" s="195"/>
      <c r="CV17" s="195"/>
      <c r="CW17" s="195"/>
      <c r="CX17" s="195"/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9"/>
      <c r="DK17" s="201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202"/>
    </row>
    <row r="18" spans="1:240" s="2" customFormat="1" ht="10.199999999999999" x14ac:dyDescent="0.2"/>
    <row r="19" spans="1:240" s="2" customFormat="1" ht="10.199999999999999" x14ac:dyDescent="0.2">
      <c r="A19" s="164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44" t="s">
        <v>32</v>
      </c>
      <c r="AE19" s="145"/>
      <c r="AF19" s="145"/>
      <c r="AG19" s="145"/>
      <c r="AH19" s="145"/>
      <c r="AI19" s="145"/>
      <c r="AJ19" s="146"/>
      <c r="AK19" s="39" t="s">
        <v>33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6" t="s">
        <v>34</v>
      </c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237"/>
    </row>
    <row r="20" spans="1:240" s="2" customFormat="1" ht="10.199999999999999" x14ac:dyDescent="0.2">
      <c r="A20" s="165" t="s">
        <v>35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74" t="s">
        <v>36</v>
      </c>
      <c r="Y20" s="166"/>
      <c r="Z20" s="166"/>
      <c r="AA20" s="166"/>
      <c r="AB20" s="166"/>
      <c r="AC20" s="167"/>
      <c r="AD20" s="147"/>
      <c r="AE20" s="148"/>
      <c r="AF20" s="148"/>
      <c r="AG20" s="148"/>
      <c r="AH20" s="148"/>
      <c r="AI20" s="148"/>
      <c r="AJ20" s="149"/>
      <c r="AK20" s="174" t="s">
        <v>37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74" t="s">
        <v>38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74" t="s">
        <v>39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74" t="s">
        <v>40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4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6"/>
      <c r="HI20" s="156" t="s">
        <v>41</v>
      </c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4"/>
    </row>
    <row r="21" spans="1:240" s="2" customFormat="1" ht="10.199999999999999" x14ac:dyDescent="0.2">
      <c r="A21" s="168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9"/>
      <c r="X21" s="175"/>
      <c r="Y21" s="168"/>
      <c r="Z21" s="168"/>
      <c r="AA21" s="168"/>
      <c r="AB21" s="168"/>
      <c r="AC21" s="169"/>
      <c r="AD21" s="147"/>
      <c r="AE21" s="148"/>
      <c r="AF21" s="148"/>
      <c r="AG21" s="148"/>
      <c r="AH21" s="148"/>
      <c r="AI21" s="148"/>
      <c r="AJ21" s="149"/>
      <c r="AK21" s="176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171"/>
      <c r="CC21" s="171"/>
      <c r="CD21" s="171"/>
      <c r="CE21" s="171"/>
      <c r="CF21" s="172"/>
      <c r="CG21" s="176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171"/>
      <c r="DS21" s="171"/>
      <c r="DT21" s="171"/>
      <c r="DU21" s="171"/>
      <c r="DV21" s="171"/>
      <c r="DW21" s="171"/>
      <c r="DX21" s="171"/>
      <c r="DY21" s="171"/>
      <c r="DZ21" s="171"/>
      <c r="EA21" s="171"/>
      <c r="EB21" s="171"/>
      <c r="EC21" s="171"/>
      <c r="ED21" s="171"/>
      <c r="EE21" s="171"/>
      <c r="EF21" s="171"/>
      <c r="EG21" s="171"/>
      <c r="EH21" s="172"/>
      <c r="EI21" s="176"/>
      <c r="EJ21" s="171"/>
      <c r="EK21" s="171"/>
      <c r="EL21" s="171"/>
      <c r="EM21" s="171"/>
      <c r="EN21" s="171"/>
      <c r="EO21" s="171"/>
      <c r="EP21" s="171"/>
      <c r="EQ21" s="171"/>
      <c r="ER21" s="171"/>
      <c r="ES21" s="171"/>
      <c r="ET21" s="171"/>
      <c r="EU21" s="171"/>
      <c r="EV21" s="171"/>
      <c r="EW21" s="171"/>
      <c r="EX21" s="171"/>
      <c r="EY21" s="171"/>
      <c r="EZ21" s="171"/>
      <c r="FA21" s="171"/>
      <c r="FB21" s="171"/>
      <c r="FC21" s="171"/>
      <c r="FD21" s="171"/>
      <c r="FE21" s="171"/>
      <c r="FF21" s="172"/>
      <c r="FG21" s="176"/>
      <c r="FH21" s="171"/>
      <c r="FI21" s="171"/>
      <c r="FJ21" s="171"/>
      <c r="FK21" s="171"/>
      <c r="FL21" s="171"/>
      <c r="FM21" s="171"/>
      <c r="FN21" s="171"/>
      <c r="FO21" s="171"/>
      <c r="FP21" s="171"/>
      <c r="FQ21" s="171"/>
      <c r="FR21" s="171"/>
      <c r="FS21" s="171"/>
      <c r="FT21" s="171"/>
      <c r="FU21" s="171"/>
      <c r="FV21" s="171"/>
      <c r="FW21" s="171"/>
      <c r="FX21" s="171"/>
      <c r="FY21" s="171"/>
      <c r="FZ21" s="171"/>
      <c r="GA21" s="171"/>
      <c r="GB21" s="171"/>
      <c r="GC21" s="171"/>
      <c r="GD21" s="171"/>
      <c r="GE21" s="171"/>
      <c r="GF21" s="171"/>
      <c r="GG21" s="171"/>
      <c r="GH21" s="171"/>
      <c r="GI21" s="171"/>
      <c r="GJ21" s="172"/>
      <c r="GK21" s="150"/>
      <c r="GL21" s="151"/>
      <c r="GM21" s="151"/>
      <c r="GN21" s="151"/>
      <c r="GO21" s="151"/>
      <c r="GP21" s="151"/>
      <c r="GQ21" s="151"/>
      <c r="GR21" s="151"/>
      <c r="GS21" s="151"/>
      <c r="GT21" s="151"/>
      <c r="GU21" s="151"/>
      <c r="GV21" s="151"/>
      <c r="GW21" s="151"/>
      <c r="GX21" s="151"/>
      <c r="GY21" s="151"/>
      <c r="GZ21" s="151"/>
      <c r="HA21" s="151"/>
      <c r="HB21" s="151"/>
      <c r="HC21" s="151"/>
      <c r="HD21" s="151"/>
      <c r="HE21" s="151"/>
      <c r="HF21" s="151"/>
      <c r="HG21" s="151"/>
      <c r="HH21" s="152"/>
      <c r="HI21" s="83" t="s">
        <v>42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84"/>
    </row>
    <row r="22" spans="1:240" s="2" customFormat="1" ht="10.199999999999999" x14ac:dyDescent="0.2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9"/>
      <c r="X22" s="175"/>
      <c r="Y22" s="168"/>
      <c r="Z22" s="168"/>
      <c r="AA22" s="168"/>
      <c r="AB22" s="168"/>
      <c r="AC22" s="169"/>
      <c r="AD22" s="147"/>
      <c r="AE22" s="148"/>
      <c r="AF22" s="148"/>
      <c r="AG22" s="148"/>
      <c r="AH22" s="148"/>
      <c r="AI22" s="148"/>
      <c r="AJ22" s="149"/>
      <c r="AK22" s="126" t="s">
        <v>43</v>
      </c>
      <c r="AL22" s="127"/>
      <c r="AM22" s="127"/>
      <c r="AN22" s="127"/>
      <c r="AO22" s="127"/>
      <c r="AP22" s="128"/>
      <c r="AQ22" s="126" t="s">
        <v>44</v>
      </c>
      <c r="AR22" s="127"/>
      <c r="AS22" s="127"/>
      <c r="AT22" s="127"/>
      <c r="AU22" s="127"/>
      <c r="AV22" s="128"/>
      <c r="AW22" s="126" t="s">
        <v>45</v>
      </c>
      <c r="AX22" s="127"/>
      <c r="AY22" s="127"/>
      <c r="AZ22" s="127"/>
      <c r="BA22" s="127"/>
      <c r="BB22" s="128"/>
      <c r="BC22" s="126" t="s">
        <v>46</v>
      </c>
      <c r="BD22" s="127"/>
      <c r="BE22" s="127"/>
      <c r="BF22" s="127"/>
      <c r="BG22" s="127"/>
      <c r="BH22" s="128"/>
      <c r="BI22" s="126"/>
      <c r="BJ22" s="127"/>
      <c r="BK22" s="127"/>
      <c r="BL22" s="127"/>
      <c r="BM22" s="127"/>
      <c r="BN22" s="128"/>
      <c r="BO22" s="126"/>
      <c r="BP22" s="127"/>
      <c r="BQ22" s="127"/>
      <c r="BR22" s="127"/>
      <c r="BS22" s="127"/>
      <c r="BT22" s="128"/>
      <c r="BU22" s="126"/>
      <c r="BV22" s="127"/>
      <c r="BW22" s="127"/>
      <c r="BX22" s="127"/>
      <c r="BY22" s="127"/>
      <c r="BZ22" s="128"/>
      <c r="CA22" s="126"/>
      <c r="CB22" s="127"/>
      <c r="CC22" s="127"/>
      <c r="CD22" s="127"/>
      <c r="CE22" s="127"/>
      <c r="CF22" s="128"/>
      <c r="CG22" s="126" t="s">
        <v>47</v>
      </c>
      <c r="CH22" s="127"/>
      <c r="CI22" s="127"/>
      <c r="CJ22" s="127"/>
      <c r="CK22" s="127"/>
      <c r="CL22" s="128"/>
      <c r="CM22" s="126" t="s">
        <v>92</v>
      </c>
      <c r="CN22" s="127"/>
      <c r="CO22" s="127"/>
      <c r="CP22" s="127"/>
      <c r="CQ22" s="127"/>
      <c r="CR22" s="128"/>
      <c r="CS22" s="126" t="s">
        <v>48</v>
      </c>
      <c r="CT22" s="127"/>
      <c r="CU22" s="127"/>
      <c r="CV22" s="127"/>
      <c r="CW22" s="127"/>
      <c r="CX22" s="128"/>
      <c r="CY22" s="126" t="s">
        <v>49</v>
      </c>
      <c r="CZ22" s="127"/>
      <c r="DA22" s="127"/>
      <c r="DB22" s="127"/>
      <c r="DC22" s="127"/>
      <c r="DD22" s="128"/>
      <c r="DE22" s="126" t="s">
        <v>50</v>
      </c>
      <c r="DF22" s="127"/>
      <c r="DG22" s="127"/>
      <c r="DH22" s="127"/>
      <c r="DI22" s="127"/>
      <c r="DJ22" s="128"/>
      <c r="DK22" s="126" t="s">
        <v>51</v>
      </c>
      <c r="DL22" s="127"/>
      <c r="DM22" s="127"/>
      <c r="DN22" s="127"/>
      <c r="DO22" s="127"/>
      <c r="DP22" s="128"/>
      <c r="DQ22" s="126"/>
      <c r="DR22" s="127"/>
      <c r="DS22" s="127"/>
      <c r="DT22" s="127"/>
      <c r="DU22" s="127"/>
      <c r="DV22" s="128"/>
      <c r="DW22" s="126"/>
      <c r="DX22" s="127"/>
      <c r="DY22" s="127"/>
      <c r="DZ22" s="127"/>
      <c r="EA22" s="127"/>
      <c r="EB22" s="128"/>
      <c r="EC22" s="126"/>
      <c r="ED22" s="127"/>
      <c r="EE22" s="127"/>
      <c r="EF22" s="127"/>
      <c r="EG22" s="127"/>
      <c r="EH22" s="128"/>
      <c r="EI22" s="126" t="s">
        <v>97</v>
      </c>
      <c r="EJ22" s="127"/>
      <c r="EK22" s="127"/>
      <c r="EL22" s="127"/>
      <c r="EM22" s="127"/>
      <c r="EN22" s="128"/>
      <c r="EO22" s="126" t="s">
        <v>98</v>
      </c>
      <c r="EP22" s="127"/>
      <c r="EQ22" s="127"/>
      <c r="ER22" s="127"/>
      <c r="ES22" s="127"/>
      <c r="ET22" s="128"/>
      <c r="EU22" s="126" t="s">
        <v>51</v>
      </c>
      <c r="EV22" s="127"/>
      <c r="EW22" s="127"/>
      <c r="EX22" s="127"/>
      <c r="EY22" s="127"/>
      <c r="EZ22" s="128"/>
      <c r="FA22" s="126" t="s">
        <v>52</v>
      </c>
      <c r="FB22" s="127"/>
      <c r="FC22" s="127"/>
      <c r="FD22" s="127"/>
      <c r="FE22" s="127"/>
      <c r="FF22" s="128"/>
      <c r="FG22" s="126"/>
      <c r="FH22" s="127"/>
      <c r="FI22" s="127"/>
      <c r="FJ22" s="127"/>
      <c r="FK22" s="127"/>
      <c r="FL22" s="128"/>
      <c r="FM22" s="126"/>
      <c r="FN22" s="127"/>
      <c r="FO22" s="127"/>
      <c r="FP22" s="127"/>
      <c r="FQ22" s="127"/>
      <c r="FR22" s="128"/>
      <c r="FS22" s="126"/>
      <c r="FT22" s="127"/>
      <c r="FU22" s="127"/>
      <c r="FV22" s="127"/>
      <c r="FW22" s="127"/>
      <c r="FX22" s="128"/>
      <c r="FY22" s="126"/>
      <c r="FZ22" s="127"/>
      <c r="GA22" s="127"/>
      <c r="GB22" s="127"/>
      <c r="GC22" s="127"/>
      <c r="GD22" s="128"/>
      <c r="GE22" s="126"/>
      <c r="GF22" s="127"/>
      <c r="GG22" s="127"/>
      <c r="GH22" s="127"/>
      <c r="GI22" s="127"/>
      <c r="GJ22" s="128"/>
      <c r="GK22" s="144" t="s">
        <v>53</v>
      </c>
      <c r="GL22" s="145"/>
      <c r="GM22" s="145"/>
      <c r="GN22" s="145"/>
      <c r="GO22" s="145"/>
      <c r="GP22" s="146"/>
      <c r="GQ22" s="135" t="s">
        <v>54</v>
      </c>
      <c r="GR22" s="136"/>
      <c r="GS22" s="136"/>
      <c r="GT22" s="136"/>
      <c r="GU22" s="136"/>
      <c r="GV22" s="137"/>
      <c r="GW22" s="177" t="s">
        <v>55</v>
      </c>
      <c r="GX22" s="178"/>
      <c r="GY22" s="178"/>
      <c r="GZ22" s="178"/>
      <c r="HA22" s="178"/>
      <c r="HB22" s="179"/>
      <c r="HC22" s="177" t="s">
        <v>56</v>
      </c>
      <c r="HD22" s="178"/>
      <c r="HE22" s="178"/>
      <c r="HF22" s="178"/>
      <c r="HG22" s="178"/>
      <c r="HH22" s="179"/>
      <c r="HI22" s="39" t="s">
        <v>57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83" t="s">
        <v>58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84"/>
    </row>
    <row r="23" spans="1:240" s="2" customFormat="1" ht="10.199999999999999" x14ac:dyDescent="0.2">
      <c r="A23" s="168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9"/>
      <c r="X23" s="175"/>
      <c r="Y23" s="168"/>
      <c r="Z23" s="168"/>
      <c r="AA23" s="168"/>
      <c r="AB23" s="168"/>
      <c r="AC23" s="169"/>
      <c r="AD23" s="147"/>
      <c r="AE23" s="148"/>
      <c r="AF23" s="148"/>
      <c r="AG23" s="148"/>
      <c r="AH23" s="148"/>
      <c r="AI23" s="148"/>
      <c r="AJ23" s="149"/>
      <c r="AK23" s="129"/>
      <c r="AL23" s="130"/>
      <c r="AM23" s="130"/>
      <c r="AN23" s="130"/>
      <c r="AO23" s="130"/>
      <c r="AP23" s="131"/>
      <c r="AQ23" s="129"/>
      <c r="AR23" s="130"/>
      <c r="AS23" s="130"/>
      <c r="AT23" s="130"/>
      <c r="AU23" s="130"/>
      <c r="AV23" s="131"/>
      <c r="AW23" s="129"/>
      <c r="AX23" s="130"/>
      <c r="AY23" s="130"/>
      <c r="AZ23" s="130"/>
      <c r="BA23" s="130"/>
      <c r="BB23" s="131"/>
      <c r="BC23" s="129"/>
      <c r="BD23" s="130"/>
      <c r="BE23" s="130"/>
      <c r="BF23" s="130"/>
      <c r="BG23" s="130"/>
      <c r="BH23" s="131"/>
      <c r="BI23" s="129"/>
      <c r="BJ23" s="130"/>
      <c r="BK23" s="130"/>
      <c r="BL23" s="130"/>
      <c r="BM23" s="130"/>
      <c r="BN23" s="131"/>
      <c r="BO23" s="129"/>
      <c r="BP23" s="130"/>
      <c r="BQ23" s="130"/>
      <c r="BR23" s="130"/>
      <c r="BS23" s="130"/>
      <c r="BT23" s="131"/>
      <c r="BU23" s="129"/>
      <c r="BV23" s="130"/>
      <c r="BW23" s="130"/>
      <c r="BX23" s="130"/>
      <c r="BY23" s="130"/>
      <c r="BZ23" s="131"/>
      <c r="CA23" s="129"/>
      <c r="CB23" s="130"/>
      <c r="CC23" s="130"/>
      <c r="CD23" s="130"/>
      <c r="CE23" s="130"/>
      <c r="CF23" s="131"/>
      <c r="CG23" s="129"/>
      <c r="CH23" s="130"/>
      <c r="CI23" s="130"/>
      <c r="CJ23" s="130"/>
      <c r="CK23" s="130"/>
      <c r="CL23" s="131"/>
      <c r="CM23" s="129"/>
      <c r="CN23" s="130"/>
      <c r="CO23" s="130"/>
      <c r="CP23" s="130"/>
      <c r="CQ23" s="130"/>
      <c r="CR23" s="131"/>
      <c r="CS23" s="129"/>
      <c r="CT23" s="130"/>
      <c r="CU23" s="130"/>
      <c r="CV23" s="130"/>
      <c r="CW23" s="130"/>
      <c r="CX23" s="131"/>
      <c r="CY23" s="129"/>
      <c r="CZ23" s="130"/>
      <c r="DA23" s="130"/>
      <c r="DB23" s="130"/>
      <c r="DC23" s="130"/>
      <c r="DD23" s="131"/>
      <c r="DE23" s="129"/>
      <c r="DF23" s="130"/>
      <c r="DG23" s="130"/>
      <c r="DH23" s="130"/>
      <c r="DI23" s="130"/>
      <c r="DJ23" s="131"/>
      <c r="DK23" s="129"/>
      <c r="DL23" s="130"/>
      <c r="DM23" s="130"/>
      <c r="DN23" s="130"/>
      <c r="DO23" s="130"/>
      <c r="DP23" s="131"/>
      <c r="DQ23" s="129"/>
      <c r="DR23" s="130"/>
      <c r="DS23" s="130"/>
      <c r="DT23" s="130"/>
      <c r="DU23" s="130"/>
      <c r="DV23" s="131"/>
      <c r="DW23" s="129"/>
      <c r="DX23" s="130"/>
      <c r="DY23" s="130"/>
      <c r="DZ23" s="130"/>
      <c r="EA23" s="130"/>
      <c r="EB23" s="131"/>
      <c r="EC23" s="129"/>
      <c r="ED23" s="130"/>
      <c r="EE23" s="130"/>
      <c r="EF23" s="130"/>
      <c r="EG23" s="130"/>
      <c r="EH23" s="131"/>
      <c r="EI23" s="129"/>
      <c r="EJ23" s="130"/>
      <c r="EK23" s="130"/>
      <c r="EL23" s="130"/>
      <c r="EM23" s="130"/>
      <c r="EN23" s="131"/>
      <c r="EO23" s="129"/>
      <c r="EP23" s="130"/>
      <c r="EQ23" s="130"/>
      <c r="ER23" s="130"/>
      <c r="ES23" s="130"/>
      <c r="ET23" s="131"/>
      <c r="EU23" s="129"/>
      <c r="EV23" s="130"/>
      <c r="EW23" s="130"/>
      <c r="EX23" s="130"/>
      <c r="EY23" s="130"/>
      <c r="EZ23" s="131"/>
      <c r="FA23" s="129"/>
      <c r="FB23" s="130"/>
      <c r="FC23" s="130"/>
      <c r="FD23" s="130"/>
      <c r="FE23" s="130"/>
      <c r="FF23" s="131"/>
      <c r="FG23" s="129"/>
      <c r="FH23" s="130"/>
      <c r="FI23" s="130"/>
      <c r="FJ23" s="130"/>
      <c r="FK23" s="130"/>
      <c r="FL23" s="131"/>
      <c r="FM23" s="129"/>
      <c r="FN23" s="130"/>
      <c r="FO23" s="130"/>
      <c r="FP23" s="130"/>
      <c r="FQ23" s="130"/>
      <c r="FR23" s="131"/>
      <c r="FS23" s="129"/>
      <c r="FT23" s="130"/>
      <c r="FU23" s="130"/>
      <c r="FV23" s="130"/>
      <c r="FW23" s="130"/>
      <c r="FX23" s="131"/>
      <c r="FY23" s="129"/>
      <c r="FZ23" s="130"/>
      <c r="GA23" s="130"/>
      <c r="GB23" s="130"/>
      <c r="GC23" s="130"/>
      <c r="GD23" s="131"/>
      <c r="GE23" s="129"/>
      <c r="GF23" s="130"/>
      <c r="GG23" s="130"/>
      <c r="GH23" s="130"/>
      <c r="GI23" s="130"/>
      <c r="GJ23" s="131"/>
      <c r="GK23" s="147"/>
      <c r="GL23" s="148"/>
      <c r="GM23" s="148"/>
      <c r="GN23" s="148"/>
      <c r="GO23" s="148"/>
      <c r="GP23" s="149"/>
      <c r="GQ23" s="138"/>
      <c r="GR23" s="139"/>
      <c r="GS23" s="139"/>
      <c r="GT23" s="139"/>
      <c r="GU23" s="139"/>
      <c r="GV23" s="140"/>
      <c r="GW23" s="180"/>
      <c r="GX23" s="181"/>
      <c r="GY23" s="181"/>
      <c r="GZ23" s="181"/>
      <c r="HA23" s="181"/>
      <c r="HB23" s="182"/>
      <c r="HC23" s="180"/>
      <c r="HD23" s="181"/>
      <c r="HE23" s="181"/>
      <c r="HF23" s="181"/>
      <c r="HG23" s="181"/>
      <c r="HH23" s="182"/>
      <c r="HI23" s="159" t="s">
        <v>59</v>
      </c>
      <c r="HJ23" s="160"/>
      <c r="HK23" s="160"/>
      <c r="HL23" s="160"/>
      <c r="HM23" s="160"/>
      <c r="HN23" s="160"/>
      <c r="HO23" s="160"/>
      <c r="HP23" s="160"/>
      <c r="HQ23" s="160"/>
      <c r="HR23" s="160"/>
      <c r="HS23" s="160"/>
      <c r="HT23" s="161"/>
      <c r="HU23" s="153" t="s">
        <v>60</v>
      </c>
      <c r="HV23" s="154"/>
      <c r="HW23" s="154"/>
      <c r="HX23" s="154"/>
      <c r="HY23" s="154"/>
      <c r="HZ23" s="154"/>
      <c r="IA23" s="154"/>
      <c r="IB23" s="154"/>
      <c r="IC23" s="154"/>
      <c r="ID23" s="154"/>
      <c r="IE23" s="155"/>
    </row>
    <row r="24" spans="1:240" s="2" customFormat="1" ht="38.25" customHeight="1" x14ac:dyDescent="0.2">
      <c r="A24" s="170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2"/>
      <c r="X24" s="176"/>
      <c r="Y24" s="171"/>
      <c r="Z24" s="171"/>
      <c r="AA24" s="171"/>
      <c r="AB24" s="171"/>
      <c r="AC24" s="172"/>
      <c r="AD24" s="150"/>
      <c r="AE24" s="151"/>
      <c r="AF24" s="151"/>
      <c r="AG24" s="151"/>
      <c r="AH24" s="151"/>
      <c r="AI24" s="151"/>
      <c r="AJ24" s="152"/>
      <c r="AK24" s="132"/>
      <c r="AL24" s="133"/>
      <c r="AM24" s="133"/>
      <c r="AN24" s="133"/>
      <c r="AO24" s="133"/>
      <c r="AP24" s="134"/>
      <c r="AQ24" s="132"/>
      <c r="AR24" s="133"/>
      <c r="AS24" s="133"/>
      <c r="AT24" s="133"/>
      <c r="AU24" s="133"/>
      <c r="AV24" s="134"/>
      <c r="AW24" s="132"/>
      <c r="AX24" s="133"/>
      <c r="AY24" s="133"/>
      <c r="AZ24" s="133"/>
      <c r="BA24" s="133"/>
      <c r="BB24" s="134"/>
      <c r="BC24" s="132"/>
      <c r="BD24" s="133"/>
      <c r="BE24" s="133"/>
      <c r="BF24" s="133"/>
      <c r="BG24" s="133"/>
      <c r="BH24" s="134"/>
      <c r="BI24" s="132"/>
      <c r="BJ24" s="133"/>
      <c r="BK24" s="133"/>
      <c r="BL24" s="133"/>
      <c r="BM24" s="133"/>
      <c r="BN24" s="134"/>
      <c r="BO24" s="132"/>
      <c r="BP24" s="133"/>
      <c r="BQ24" s="133"/>
      <c r="BR24" s="133"/>
      <c r="BS24" s="133"/>
      <c r="BT24" s="134"/>
      <c r="BU24" s="132"/>
      <c r="BV24" s="133"/>
      <c r="BW24" s="133"/>
      <c r="BX24" s="133"/>
      <c r="BY24" s="133"/>
      <c r="BZ24" s="134"/>
      <c r="CA24" s="132"/>
      <c r="CB24" s="133"/>
      <c r="CC24" s="133"/>
      <c r="CD24" s="133"/>
      <c r="CE24" s="133"/>
      <c r="CF24" s="134"/>
      <c r="CG24" s="132"/>
      <c r="CH24" s="133"/>
      <c r="CI24" s="133"/>
      <c r="CJ24" s="133"/>
      <c r="CK24" s="133"/>
      <c r="CL24" s="134"/>
      <c r="CM24" s="132"/>
      <c r="CN24" s="133"/>
      <c r="CO24" s="133"/>
      <c r="CP24" s="133"/>
      <c r="CQ24" s="133"/>
      <c r="CR24" s="134"/>
      <c r="CS24" s="132"/>
      <c r="CT24" s="133"/>
      <c r="CU24" s="133"/>
      <c r="CV24" s="133"/>
      <c r="CW24" s="133"/>
      <c r="CX24" s="134"/>
      <c r="CY24" s="132"/>
      <c r="CZ24" s="133"/>
      <c r="DA24" s="133"/>
      <c r="DB24" s="133"/>
      <c r="DC24" s="133"/>
      <c r="DD24" s="134"/>
      <c r="DE24" s="132"/>
      <c r="DF24" s="133"/>
      <c r="DG24" s="133"/>
      <c r="DH24" s="133"/>
      <c r="DI24" s="133"/>
      <c r="DJ24" s="134"/>
      <c r="DK24" s="132"/>
      <c r="DL24" s="133"/>
      <c r="DM24" s="133"/>
      <c r="DN24" s="133"/>
      <c r="DO24" s="133"/>
      <c r="DP24" s="134"/>
      <c r="DQ24" s="132"/>
      <c r="DR24" s="133"/>
      <c r="DS24" s="133"/>
      <c r="DT24" s="133"/>
      <c r="DU24" s="133"/>
      <c r="DV24" s="134"/>
      <c r="DW24" s="132"/>
      <c r="DX24" s="133"/>
      <c r="DY24" s="133"/>
      <c r="DZ24" s="133"/>
      <c r="EA24" s="133"/>
      <c r="EB24" s="134"/>
      <c r="EC24" s="132"/>
      <c r="ED24" s="133"/>
      <c r="EE24" s="133"/>
      <c r="EF24" s="133"/>
      <c r="EG24" s="133"/>
      <c r="EH24" s="134"/>
      <c r="EI24" s="132"/>
      <c r="EJ24" s="133"/>
      <c r="EK24" s="133"/>
      <c r="EL24" s="133"/>
      <c r="EM24" s="133"/>
      <c r="EN24" s="134"/>
      <c r="EO24" s="132"/>
      <c r="EP24" s="133"/>
      <c r="EQ24" s="133"/>
      <c r="ER24" s="133"/>
      <c r="ES24" s="133"/>
      <c r="ET24" s="134"/>
      <c r="EU24" s="132"/>
      <c r="EV24" s="133"/>
      <c r="EW24" s="133"/>
      <c r="EX24" s="133"/>
      <c r="EY24" s="133"/>
      <c r="EZ24" s="134"/>
      <c r="FA24" s="132"/>
      <c r="FB24" s="133"/>
      <c r="FC24" s="133"/>
      <c r="FD24" s="133"/>
      <c r="FE24" s="133"/>
      <c r="FF24" s="134"/>
      <c r="FG24" s="132"/>
      <c r="FH24" s="133"/>
      <c r="FI24" s="133"/>
      <c r="FJ24" s="133"/>
      <c r="FK24" s="133"/>
      <c r="FL24" s="134"/>
      <c r="FM24" s="132"/>
      <c r="FN24" s="133"/>
      <c r="FO24" s="133"/>
      <c r="FP24" s="133"/>
      <c r="FQ24" s="133"/>
      <c r="FR24" s="134"/>
      <c r="FS24" s="132"/>
      <c r="FT24" s="133"/>
      <c r="FU24" s="133"/>
      <c r="FV24" s="133"/>
      <c r="FW24" s="133"/>
      <c r="FX24" s="134"/>
      <c r="FY24" s="132"/>
      <c r="FZ24" s="133"/>
      <c r="GA24" s="133"/>
      <c r="GB24" s="133"/>
      <c r="GC24" s="133"/>
      <c r="GD24" s="134"/>
      <c r="GE24" s="132"/>
      <c r="GF24" s="133"/>
      <c r="GG24" s="133"/>
      <c r="GH24" s="133"/>
      <c r="GI24" s="133"/>
      <c r="GJ24" s="134"/>
      <c r="GK24" s="150"/>
      <c r="GL24" s="151"/>
      <c r="GM24" s="151"/>
      <c r="GN24" s="151"/>
      <c r="GO24" s="151"/>
      <c r="GP24" s="152"/>
      <c r="GQ24" s="141"/>
      <c r="GR24" s="142"/>
      <c r="GS24" s="142"/>
      <c r="GT24" s="142"/>
      <c r="GU24" s="142"/>
      <c r="GV24" s="143"/>
      <c r="GW24" s="183"/>
      <c r="GX24" s="184"/>
      <c r="GY24" s="184"/>
      <c r="GZ24" s="184"/>
      <c r="HA24" s="184"/>
      <c r="HB24" s="185"/>
      <c r="HC24" s="183"/>
      <c r="HD24" s="184"/>
      <c r="HE24" s="184"/>
      <c r="HF24" s="184"/>
      <c r="HG24" s="184"/>
      <c r="HH24" s="185"/>
      <c r="HI24" s="162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63"/>
      <c r="HU24" s="156"/>
      <c r="HV24" s="113"/>
      <c r="HW24" s="113"/>
      <c r="HX24" s="113"/>
      <c r="HY24" s="113"/>
      <c r="HZ24" s="113"/>
      <c r="IA24" s="113"/>
      <c r="IB24" s="113"/>
      <c r="IC24" s="113"/>
      <c r="ID24" s="113"/>
      <c r="IE24" s="114"/>
    </row>
    <row r="25" spans="1:240" s="7" customFormat="1" ht="10.199999999999999" x14ac:dyDescent="0.3">
      <c r="A25" s="173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23</v>
      </c>
      <c r="EV25" s="121"/>
      <c r="EW25" s="121"/>
      <c r="EX25" s="121"/>
      <c r="EY25" s="12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3">
        <v>31</v>
      </c>
      <c r="GR25" s="124"/>
      <c r="GS25" s="124"/>
      <c r="GT25" s="124"/>
      <c r="GU25" s="124"/>
      <c r="GV25" s="125"/>
      <c r="GW25" s="117">
        <v>32</v>
      </c>
      <c r="GX25" s="118"/>
      <c r="GY25" s="118"/>
      <c r="GZ25" s="118"/>
      <c r="HA25" s="118"/>
      <c r="HB25" s="119"/>
      <c r="HC25" s="117">
        <v>33</v>
      </c>
      <c r="HD25" s="118"/>
      <c r="HE25" s="118"/>
      <c r="HF25" s="118"/>
      <c r="HG25" s="118"/>
      <c r="HH25" s="119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57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58"/>
    </row>
    <row r="26" spans="1:240" s="2" customFormat="1" ht="16.5" customHeight="1" x14ac:dyDescent="0.2">
      <c r="A26" s="56" t="s">
        <v>61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8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83">
        <f t="shared" ref="AK26:BC26" si="0">$BI$16</f>
        <v>78</v>
      </c>
      <c r="AL26" s="84"/>
      <c r="AM26" s="84"/>
      <c r="AN26" s="84"/>
      <c r="AO26" s="84"/>
      <c r="AP26" s="41"/>
      <c r="AQ26" s="83">
        <f t="shared" si="0"/>
        <v>78</v>
      </c>
      <c r="AR26" s="84"/>
      <c r="AS26" s="84"/>
      <c r="AT26" s="84"/>
      <c r="AU26" s="84"/>
      <c r="AV26" s="41"/>
      <c r="AW26" s="83">
        <f t="shared" si="0"/>
        <v>78</v>
      </c>
      <c r="AX26" s="84"/>
      <c r="AY26" s="84"/>
      <c r="AZ26" s="84"/>
      <c r="BA26" s="84"/>
      <c r="BB26" s="41"/>
      <c r="BC26" s="83">
        <f t="shared" si="0"/>
        <v>78</v>
      </c>
      <c r="BD26" s="84"/>
      <c r="BE26" s="84"/>
      <c r="BF26" s="84"/>
      <c r="BG26" s="84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f t="shared" ref="CG26:DK26" si="1">$BI$16</f>
        <v>78</v>
      </c>
      <c r="CH26" s="40"/>
      <c r="CI26" s="40"/>
      <c r="CJ26" s="40"/>
      <c r="CK26" s="40"/>
      <c r="CL26" s="41"/>
      <c r="CM26" s="39">
        <f t="shared" si="1"/>
        <v>78</v>
      </c>
      <c r="CN26" s="40"/>
      <c r="CO26" s="40"/>
      <c r="CP26" s="40"/>
      <c r="CQ26" s="40"/>
      <c r="CR26" s="41"/>
      <c r="CS26" s="39">
        <f t="shared" si="1"/>
        <v>78</v>
      </c>
      <c r="CT26" s="40"/>
      <c r="CU26" s="40"/>
      <c r="CV26" s="40"/>
      <c r="CW26" s="40"/>
      <c r="CX26" s="41"/>
      <c r="CY26" s="39">
        <f t="shared" si="1"/>
        <v>78</v>
      </c>
      <c r="CZ26" s="40"/>
      <c r="DA26" s="40"/>
      <c r="DB26" s="40"/>
      <c r="DC26" s="40"/>
      <c r="DD26" s="41"/>
      <c r="DE26" s="39">
        <f t="shared" si="1"/>
        <v>78</v>
      </c>
      <c r="DF26" s="40"/>
      <c r="DG26" s="40"/>
      <c r="DH26" s="40"/>
      <c r="DI26" s="40"/>
      <c r="DJ26" s="41"/>
      <c r="DK26" s="39">
        <f t="shared" si="1"/>
        <v>78</v>
      </c>
      <c r="DL26" s="40"/>
      <c r="DM26" s="40"/>
      <c r="DN26" s="40"/>
      <c r="DO26" s="40"/>
      <c r="DP26" s="41"/>
      <c r="DQ26" s="39"/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f t="shared" ref="EI26:FG26" si="2">$BI$16</f>
        <v>78</v>
      </c>
      <c r="EJ26" s="40"/>
      <c r="EK26" s="40"/>
      <c r="EL26" s="40"/>
      <c r="EM26" s="40"/>
      <c r="EN26" s="41"/>
      <c r="EO26" s="39">
        <f t="shared" si="2"/>
        <v>78</v>
      </c>
      <c r="EP26" s="40"/>
      <c r="EQ26" s="40"/>
      <c r="ER26" s="40"/>
      <c r="ES26" s="40"/>
      <c r="ET26" s="41"/>
      <c r="EU26" s="39">
        <f t="shared" si="2"/>
        <v>78</v>
      </c>
      <c r="EV26" s="40"/>
      <c r="EW26" s="40"/>
      <c r="EX26" s="40"/>
      <c r="EY26" s="40"/>
      <c r="EZ26" s="41"/>
      <c r="FA26" s="39">
        <f t="shared" si="2"/>
        <v>78</v>
      </c>
      <c r="FB26" s="40"/>
      <c r="FC26" s="40"/>
      <c r="FD26" s="40"/>
      <c r="FE26" s="40"/>
      <c r="FF26" s="41"/>
      <c r="FG26" s="39">
        <f t="shared" si="2"/>
        <v>78</v>
      </c>
      <c r="FH26" s="40"/>
      <c r="FI26" s="40"/>
      <c r="FJ26" s="40"/>
      <c r="FK26" s="40"/>
      <c r="FL26" s="41"/>
      <c r="FM26" s="39"/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8"/>
      <c r="GR26" s="89"/>
      <c r="GS26" s="89"/>
      <c r="GT26" s="89"/>
      <c r="GU26" s="89"/>
      <c r="GV26" s="90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83"/>
      <c r="HV26" s="40"/>
      <c r="HW26" s="40"/>
      <c r="HX26" s="40"/>
      <c r="HY26" s="40"/>
      <c r="HZ26" s="40"/>
      <c r="IA26" s="40"/>
      <c r="IB26" s="40"/>
      <c r="IC26" s="40"/>
      <c r="ID26" s="40"/>
      <c r="IE26" s="84"/>
    </row>
    <row r="27" spans="1:240" s="12" customFormat="1" ht="15" customHeight="1" thickBot="1" x14ac:dyDescent="0.35">
      <c r="A27" s="69" t="s">
        <v>62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1"/>
      <c r="Y27" s="92"/>
      <c r="Z27" s="92"/>
      <c r="AA27" s="92"/>
      <c r="AB27" s="92"/>
      <c r="AC27" s="93"/>
      <c r="AD27" s="59"/>
      <c r="AE27" s="60"/>
      <c r="AF27" s="60"/>
      <c r="AG27" s="60"/>
      <c r="AH27" s="60"/>
      <c r="AI27" s="60"/>
      <c r="AJ27" s="61"/>
      <c r="AK27" s="62">
        <v>200</v>
      </c>
      <c r="AL27" s="60"/>
      <c r="AM27" s="60"/>
      <c r="AN27" s="60"/>
      <c r="AO27" s="60"/>
      <c r="AP27" s="61"/>
      <c r="AQ27" s="62">
        <v>30</v>
      </c>
      <c r="AR27" s="60"/>
      <c r="AS27" s="60"/>
      <c r="AT27" s="60"/>
      <c r="AU27" s="60"/>
      <c r="AV27" s="61"/>
      <c r="AW27" s="62">
        <v>180</v>
      </c>
      <c r="AX27" s="60"/>
      <c r="AY27" s="60"/>
      <c r="AZ27" s="60"/>
      <c r="BA27" s="60"/>
      <c r="BB27" s="61"/>
      <c r="BC27" s="62">
        <v>100</v>
      </c>
      <c r="BD27" s="60"/>
      <c r="BE27" s="60"/>
      <c r="BF27" s="60"/>
      <c r="BG27" s="60"/>
      <c r="BH27" s="61"/>
      <c r="BI27" s="59"/>
      <c r="BJ27" s="60"/>
      <c r="BK27" s="60"/>
      <c r="BL27" s="60"/>
      <c r="BM27" s="60"/>
      <c r="BN27" s="61"/>
      <c r="BO27" s="59"/>
      <c r="BP27" s="60"/>
      <c r="BQ27" s="60"/>
      <c r="BR27" s="60"/>
      <c r="BS27" s="60"/>
      <c r="BT27" s="61"/>
      <c r="BU27" s="59"/>
      <c r="BV27" s="60"/>
      <c r="BW27" s="60"/>
      <c r="BX27" s="60"/>
      <c r="BY27" s="60"/>
      <c r="BZ27" s="61"/>
      <c r="CA27" s="59"/>
      <c r="CB27" s="60"/>
      <c r="CC27" s="60"/>
      <c r="CD27" s="60"/>
      <c r="CE27" s="60"/>
      <c r="CF27" s="61"/>
      <c r="CG27" s="59">
        <v>200</v>
      </c>
      <c r="CH27" s="60"/>
      <c r="CI27" s="60"/>
      <c r="CJ27" s="60"/>
      <c r="CK27" s="60"/>
      <c r="CL27" s="61"/>
      <c r="CM27" s="59">
        <v>70</v>
      </c>
      <c r="CN27" s="60"/>
      <c r="CO27" s="60"/>
      <c r="CP27" s="60"/>
      <c r="CQ27" s="60"/>
      <c r="CR27" s="61"/>
      <c r="CS27" s="59">
        <v>130</v>
      </c>
      <c r="CT27" s="60"/>
      <c r="CU27" s="60"/>
      <c r="CV27" s="60"/>
      <c r="CW27" s="60"/>
      <c r="CX27" s="61"/>
      <c r="CY27" s="59">
        <v>50</v>
      </c>
      <c r="CZ27" s="60"/>
      <c r="DA27" s="60"/>
      <c r="DB27" s="60"/>
      <c r="DC27" s="60"/>
      <c r="DD27" s="61"/>
      <c r="DE27" s="59">
        <v>180</v>
      </c>
      <c r="DF27" s="60"/>
      <c r="DG27" s="60"/>
      <c r="DH27" s="60"/>
      <c r="DI27" s="60"/>
      <c r="DJ27" s="61"/>
      <c r="DK27" s="59">
        <v>50</v>
      </c>
      <c r="DL27" s="60"/>
      <c r="DM27" s="60"/>
      <c r="DN27" s="60"/>
      <c r="DO27" s="60"/>
      <c r="DP27" s="61"/>
      <c r="DQ27" s="59"/>
      <c r="DR27" s="60"/>
      <c r="DS27" s="60"/>
      <c r="DT27" s="60"/>
      <c r="DU27" s="60"/>
      <c r="DV27" s="61"/>
      <c r="DW27" s="59"/>
      <c r="DX27" s="60"/>
      <c r="DY27" s="60"/>
      <c r="DZ27" s="60"/>
      <c r="EA27" s="60"/>
      <c r="EB27" s="61"/>
      <c r="EC27" s="59"/>
      <c r="ED27" s="60"/>
      <c r="EE27" s="60"/>
      <c r="EF27" s="60"/>
      <c r="EG27" s="60"/>
      <c r="EH27" s="61"/>
      <c r="EI27" s="59">
        <v>200</v>
      </c>
      <c r="EJ27" s="60"/>
      <c r="EK27" s="60"/>
      <c r="EL27" s="60"/>
      <c r="EM27" s="60"/>
      <c r="EN27" s="61"/>
      <c r="EO27" s="59">
        <v>200</v>
      </c>
      <c r="EP27" s="60"/>
      <c r="EQ27" s="60"/>
      <c r="ER27" s="60"/>
      <c r="ES27" s="60"/>
      <c r="ET27" s="61"/>
      <c r="EU27" s="59">
        <v>40</v>
      </c>
      <c r="EV27" s="60"/>
      <c r="EW27" s="60"/>
      <c r="EX27" s="60"/>
      <c r="EY27" s="60"/>
      <c r="EZ27" s="61"/>
      <c r="FA27" s="59">
        <v>5</v>
      </c>
      <c r="FB27" s="60"/>
      <c r="FC27" s="60"/>
      <c r="FD27" s="60"/>
      <c r="FE27" s="60"/>
      <c r="FF27" s="61"/>
      <c r="FG27" s="59">
        <v>5</v>
      </c>
      <c r="FH27" s="60"/>
      <c r="FI27" s="60"/>
      <c r="FJ27" s="60"/>
      <c r="FK27" s="60"/>
      <c r="FL27" s="61"/>
      <c r="FM27" s="59"/>
      <c r="FN27" s="60"/>
      <c r="FO27" s="60"/>
      <c r="FP27" s="60"/>
      <c r="FQ27" s="60"/>
      <c r="FR27" s="61"/>
      <c r="FS27" s="59"/>
      <c r="FT27" s="60"/>
      <c r="FU27" s="60"/>
      <c r="FV27" s="60"/>
      <c r="FW27" s="60"/>
      <c r="FX27" s="61"/>
      <c r="FY27" s="59"/>
      <c r="FZ27" s="60"/>
      <c r="GA27" s="60"/>
      <c r="GB27" s="60"/>
      <c r="GC27" s="60"/>
      <c r="GD27" s="61"/>
      <c r="GE27" s="59"/>
      <c r="GF27" s="60"/>
      <c r="GG27" s="60"/>
      <c r="GH27" s="60"/>
      <c r="GI27" s="60"/>
      <c r="GJ27" s="61"/>
      <c r="GK27" s="59"/>
      <c r="GL27" s="60"/>
      <c r="GM27" s="60"/>
      <c r="GN27" s="60"/>
      <c r="GO27" s="60"/>
      <c r="GP27" s="61"/>
      <c r="GQ27" s="74"/>
      <c r="GR27" s="75"/>
      <c r="GS27" s="75"/>
      <c r="GT27" s="75"/>
      <c r="GU27" s="75"/>
      <c r="GV27" s="76"/>
      <c r="GW27" s="94"/>
      <c r="GX27" s="95"/>
      <c r="GY27" s="95"/>
      <c r="GZ27" s="95"/>
      <c r="HA27" s="95"/>
      <c r="HB27" s="96"/>
      <c r="HC27" s="100"/>
      <c r="HD27" s="101"/>
      <c r="HE27" s="101"/>
      <c r="HF27" s="101"/>
      <c r="HG27" s="101"/>
      <c r="HH27" s="102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thickTop="1" x14ac:dyDescent="0.25">
      <c r="A28" s="53" t="s">
        <v>94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97"/>
      <c r="Y28" s="98"/>
      <c r="Z28" s="98"/>
      <c r="AA28" s="98"/>
      <c r="AB28" s="98"/>
      <c r="AC28" s="99"/>
      <c r="AD28" s="33"/>
      <c r="AE28" s="34"/>
      <c r="AF28" s="34"/>
      <c r="AG28" s="34"/>
      <c r="AH28" s="34"/>
      <c r="AI28" s="34"/>
      <c r="AJ28" s="35"/>
      <c r="AK28" s="55"/>
      <c r="AL28" s="51"/>
      <c r="AM28" s="51"/>
      <c r="AN28" s="51"/>
      <c r="AO28" s="51"/>
      <c r="AP28" s="52"/>
      <c r="AQ28" s="55"/>
      <c r="AR28" s="51"/>
      <c r="AS28" s="51"/>
      <c r="AT28" s="51"/>
      <c r="AU28" s="51"/>
      <c r="AV28" s="52"/>
      <c r="AW28" s="55"/>
      <c r="AX28" s="51"/>
      <c r="AY28" s="51"/>
      <c r="AZ28" s="51"/>
      <c r="BA28" s="51"/>
      <c r="BB28" s="52"/>
      <c r="BC28" s="55"/>
      <c r="BD28" s="51"/>
      <c r="BE28" s="51"/>
      <c r="BF28" s="51"/>
      <c r="BG28" s="51"/>
      <c r="BH28" s="52"/>
      <c r="BI28" s="50"/>
      <c r="BJ28" s="51"/>
      <c r="BK28" s="51"/>
      <c r="BL28" s="51"/>
      <c r="BM28" s="51"/>
      <c r="BN28" s="52"/>
      <c r="BO28" s="50"/>
      <c r="BP28" s="51"/>
      <c r="BQ28" s="51"/>
      <c r="BR28" s="51"/>
      <c r="BS28" s="51"/>
      <c r="BT28" s="52"/>
      <c r="BU28" s="50"/>
      <c r="BV28" s="51"/>
      <c r="BW28" s="51"/>
      <c r="BX28" s="51"/>
      <c r="BY28" s="51"/>
      <c r="BZ28" s="52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/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0"/>
      <c r="FH28" s="51"/>
      <c r="FI28" s="51"/>
      <c r="FJ28" s="51"/>
      <c r="FK28" s="51"/>
      <c r="FL28" s="52"/>
      <c r="FM28" s="50"/>
      <c r="FN28" s="51"/>
      <c r="FO28" s="51"/>
      <c r="FP28" s="51"/>
      <c r="FQ28" s="51"/>
      <c r="FR28" s="52"/>
      <c r="FS28" s="50"/>
      <c r="FT28" s="51"/>
      <c r="FU28" s="51"/>
      <c r="FV28" s="51"/>
      <c r="FW28" s="51"/>
      <c r="FX28" s="52"/>
      <c r="FY28" s="50"/>
      <c r="FZ28" s="51"/>
      <c r="GA28" s="51"/>
      <c r="GB28" s="51"/>
      <c r="GC28" s="51"/>
      <c r="GD28" s="52"/>
      <c r="GE28" s="50"/>
      <c r="GF28" s="51"/>
      <c r="GG28" s="51"/>
      <c r="GH28" s="51"/>
      <c r="GI28" s="51"/>
      <c r="GJ28" s="52"/>
      <c r="GK28" s="33">
        <f t="shared" ref="GK28:GK54" si="3">AK28+AQ28+AW28+BC28+BI28+BO28+BU28+CA28+CG28+CM28+CS28+CY28+DE28+DK28+DQ28+DW28+EC28+EI28+EO28+EU28+FA28+FG28+FM28+FS28+FY28+GE28</f>
        <v>0</v>
      </c>
      <c r="GL28" s="34"/>
      <c r="GM28" s="34"/>
      <c r="GN28" s="34"/>
      <c r="GO28" s="34"/>
      <c r="GP28" s="35"/>
      <c r="GQ28" s="103">
        <v>105</v>
      </c>
      <c r="GR28" s="104"/>
      <c r="GS28" s="104"/>
      <c r="GT28" s="104"/>
      <c r="GU28" s="104"/>
      <c r="GV28" s="105"/>
      <c r="GW28" s="27">
        <f t="shared" ref="GW28:GW54" si="4">GK28*GQ28</f>
        <v>0</v>
      </c>
      <c r="GX28" s="28"/>
      <c r="GY28" s="28"/>
      <c r="GZ28" s="28"/>
      <c r="HA28" s="28"/>
      <c r="HB28" s="29"/>
      <c r="HC28" s="24">
        <f t="shared" ref="HC28:HC29" si="5">GK28*HI28</f>
        <v>0</v>
      </c>
      <c r="HD28" s="25"/>
      <c r="HE28" s="25"/>
      <c r="HF28" s="25"/>
      <c r="HG28" s="25"/>
      <c r="HH28" s="26"/>
      <c r="HI28" s="36">
        <f t="shared" ref="HI28:HI37" si="6">$BI$16</f>
        <v>78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106">
        <f t="shared" ref="HU28:HU54" si="7">GQ28*HC28</f>
        <v>0</v>
      </c>
      <c r="HV28" s="107"/>
      <c r="HW28" s="107"/>
      <c r="HX28" s="107"/>
      <c r="HY28" s="107"/>
      <c r="HZ28" s="107"/>
      <c r="IA28" s="107"/>
      <c r="IB28" s="107"/>
      <c r="IC28" s="107"/>
      <c r="ID28" s="107"/>
      <c r="IE28" s="108"/>
      <c r="IF28" s="13">
        <f t="shared" ref="IF28:IF54" si="8">SUM(HU28)</f>
        <v>0</v>
      </c>
    </row>
    <row r="29" spans="1:240" s="2" customFormat="1" ht="16.5" customHeight="1" x14ac:dyDescent="0.25">
      <c r="A29" s="42" t="s">
        <v>90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45"/>
      <c r="Y29" s="46"/>
      <c r="Z29" s="46"/>
      <c r="AA29" s="46"/>
      <c r="AB29" s="46"/>
      <c r="AC29" s="47"/>
      <c r="AD29" s="18"/>
      <c r="AE29" s="19"/>
      <c r="AF29" s="19"/>
      <c r="AG29" s="19"/>
      <c r="AH29" s="19"/>
      <c r="AI29" s="19"/>
      <c r="AJ29" s="20"/>
      <c r="AK29" s="48">
        <v>2E-3</v>
      </c>
      <c r="AL29" s="49"/>
      <c r="AM29" s="49"/>
      <c r="AN29" s="49"/>
      <c r="AO29" s="49"/>
      <c r="AP29" s="20"/>
      <c r="AQ29" s="48"/>
      <c r="AR29" s="49"/>
      <c r="AS29" s="49"/>
      <c r="AT29" s="49"/>
      <c r="AU29" s="49"/>
      <c r="AV29" s="20"/>
      <c r="AW29" s="48"/>
      <c r="AX29" s="49"/>
      <c r="AY29" s="49"/>
      <c r="AZ29" s="49"/>
      <c r="BA29" s="49"/>
      <c r="BB29" s="20"/>
      <c r="BC29" s="48"/>
      <c r="BD29" s="49"/>
      <c r="BE29" s="49"/>
      <c r="BF29" s="49"/>
      <c r="BG29" s="4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2E-3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>
        <v>2E-3</v>
      </c>
      <c r="CT29" s="19"/>
      <c r="CU29" s="19"/>
      <c r="CV29" s="19"/>
      <c r="CW29" s="19"/>
      <c r="CX29" s="20"/>
      <c r="CY29" s="18">
        <v>1E-3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>
        <v>2E-3</v>
      </c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/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3"/>
        <v>9.0000000000000011E-3</v>
      </c>
      <c r="GL29" s="34"/>
      <c r="GM29" s="34"/>
      <c r="GN29" s="34"/>
      <c r="GO29" s="34"/>
      <c r="GP29" s="35"/>
      <c r="GQ29" s="30">
        <v>570</v>
      </c>
      <c r="GR29" s="31"/>
      <c r="GS29" s="31"/>
      <c r="GT29" s="31"/>
      <c r="GU29" s="31"/>
      <c r="GV29" s="32"/>
      <c r="GW29" s="27">
        <f t="shared" si="4"/>
        <v>5.1300000000000008</v>
      </c>
      <c r="GX29" s="28"/>
      <c r="GY29" s="28"/>
      <c r="GZ29" s="28"/>
      <c r="HA29" s="28"/>
      <c r="HB29" s="29"/>
      <c r="HC29" s="24">
        <f t="shared" si="5"/>
        <v>0.70200000000000007</v>
      </c>
      <c r="HD29" s="25"/>
      <c r="HE29" s="25"/>
      <c r="HF29" s="25"/>
      <c r="HG29" s="25"/>
      <c r="HH29" s="26"/>
      <c r="HI29" s="36">
        <f t="shared" si="6"/>
        <v>78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106">
        <f t="shared" si="7"/>
        <v>400.14000000000004</v>
      </c>
      <c r="HV29" s="107"/>
      <c r="HW29" s="107"/>
      <c r="HX29" s="107"/>
      <c r="HY29" s="107"/>
      <c r="HZ29" s="107"/>
      <c r="IA29" s="107"/>
      <c r="IB29" s="107"/>
      <c r="IC29" s="107"/>
      <c r="ID29" s="107"/>
      <c r="IE29" s="108"/>
      <c r="IF29" s="2">
        <f t="shared" si="8"/>
        <v>400.14000000000004</v>
      </c>
    </row>
    <row r="30" spans="1:240" s="2" customFormat="1" ht="16.5" customHeight="1" x14ac:dyDescent="0.25">
      <c r="A30" s="42" t="s">
        <v>63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45"/>
      <c r="Y30" s="46"/>
      <c r="Z30" s="46"/>
      <c r="AA30" s="46"/>
      <c r="AB30" s="46"/>
      <c r="AC30" s="47"/>
      <c r="AD30" s="18"/>
      <c r="AE30" s="19"/>
      <c r="AF30" s="19"/>
      <c r="AG30" s="19"/>
      <c r="AH30" s="19"/>
      <c r="AI30" s="19"/>
      <c r="AJ30" s="20"/>
      <c r="AK30" s="48">
        <v>0.1</v>
      </c>
      <c r="AL30" s="49"/>
      <c r="AM30" s="49"/>
      <c r="AN30" s="49"/>
      <c r="AO30" s="49"/>
      <c r="AP30" s="20"/>
      <c r="AQ30" s="48"/>
      <c r="AR30" s="49"/>
      <c r="AS30" s="49"/>
      <c r="AT30" s="49"/>
      <c r="AU30" s="49"/>
      <c r="AV30" s="20"/>
      <c r="AW30" s="48">
        <v>0.05</v>
      </c>
      <c r="AX30" s="49"/>
      <c r="AY30" s="49"/>
      <c r="AZ30" s="49"/>
      <c r="BA30" s="49"/>
      <c r="BB30" s="20"/>
      <c r="BC30" s="48"/>
      <c r="BD30" s="49"/>
      <c r="BE30" s="49"/>
      <c r="BF30" s="49"/>
      <c r="BG30" s="4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2E-3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>
        <v>0.1</v>
      </c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/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3"/>
        <v>0.252</v>
      </c>
      <c r="GL30" s="34"/>
      <c r="GM30" s="34"/>
      <c r="GN30" s="34"/>
      <c r="GO30" s="34"/>
      <c r="GP30" s="35"/>
      <c r="GQ30" s="30">
        <v>94</v>
      </c>
      <c r="GR30" s="31"/>
      <c r="GS30" s="31"/>
      <c r="GT30" s="31"/>
      <c r="GU30" s="31"/>
      <c r="GV30" s="32"/>
      <c r="GW30" s="27">
        <f t="shared" si="4"/>
        <v>23.687999999999999</v>
      </c>
      <c r="GX30" s="28"/>
      <c r="GY30" s="28"/>
      <c r="GZ30" s="28"/>
      <c r="HA30" s="28"/>
      <c r="HB30" s="29"/>
      <c r="HC30" s="24">
        <f t="shared" ref="HC29:HC52" si="9">GK30*HI30</f>
        <v>19.655999999999999</v>
      </c>
      <c r="HD30" s="25"/>
      <c r="HE30" s="25"/>
      <c r="HF30" s="25"/>
      <c r="HG30" s="25"/>
      <c r="HH30" s="26"/>
      <c r="HI30" s="36">
        <f t="shared" si="6"/>
        <v>78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106">
        <f t="shared" si="7"/>
        <v>1847.664</v>
      </c>
      <c r="HV30" s="107"/>
      <c r="HW30" s="107"/>
      <c r="HX30" s="107"/>
      <c r="HY30" s="107"/>
      <c r="HZ30" s="107"/>
      <c r="IA30" s="107"/>
      <c r="IB30" s="107"/>
      <c r="IC30" s="107"/>
      <c r="ID30" s="107"/>
      <c r="IE30" s="108"/>
      <c r="IF30" s="2">
        <f t="shared" si="8"/>
        <v>1847.664</v>
      </c>
    </row>
    <row r="31" spans="1:240" s="2" customFormat="1" ht="18" customHeight="1" x14ac:dyDescent="0.25">
      <c r="A31" s="42" t="s">
        <v>64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5"/>
      <c r="Y31" s="46"/>
      <c r="Z31" s="46"/>
      <c r="AA31" s="46"/>
      <c r="AB31" s="46"/>
      <c r="AC31" s="47"/>
      <c r="AD31" s="18"/>
      <c r="AE31" s="19"/>
      <c r="AF31" s="19"/>
      <c r="AG31" s="19"/>
      <c r="AH31" s="19"/>
      <c r="AI31" s="19"/>
      <c r="AJ31" s="20"/>
      <c r="AK31" s="48"/>
      <c r="AL31" s="49"/>
      <c r="AM31" s="49"/>
      <c r="AN31" s="49"/>
      <c r="AO31" s="49"/>
      <c r="AP31" s="20"/>
      <c r="AQ31" s="48"/>
      <c r="AR31" s="49"/>
      <c r="AS31" s="49"/>
      <c r="AT31" s="49"/>
      <c r="AU31" s="49"/>
      <c r="AV31" s="20"/>
      <c r="AW31" s="48"/>
      <c r="AX31" s="49"/>
      <c r="AY31" s="49"/>
      <c r="AZ31" s="49"/>
      <c r="BA31" s="49"/>
      <c r="BB31" s="20"/>
      <c r="BC31" s="48"/>
      <c r="BD31" s="49"/>
      <c r="BE31" s="49"/>
      <c r="BF31" s="49"/>
      <c r="BG31" s="4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4.0000000000000001E-3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/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3"/>
        <v>4.0000000000000001E-3</v>
      </c>
      <c r="GL31" s="34"/>
      <c r="GM31" s="34"/>
      <c r="GN31" s="34"/>
      <c r="GO31" s="34"/>
      <c r="GP31" s="35"/>
      <c r="GQ31" s="30">
        <v>228</v>
      </c>
      <c r="GR31" s="31"/>
      <c r="GS31" s="31"/>
      <c r="GT31" s="31"/>
      <c r="GU31" s="31"/>
      <c r="GV31" s="32"/>
      <c r="GW31" s="27">
        <f t="shared" si="4"/>
        <v>0.91200000000000003</v>
      </c>
      <c r="GX31" s="28"/>
      <c r="GY31" s="28"/>
      <c r="GZ31" s="28"/>
      <c r="HA31" s="28"/>
      <c r="HB31" s="29"/>
      <c r="HC31" s="24">
        <f t="shared" si="9"/>
        <v>0.312</v>
      </c>
      <c r="HD31" s="25"/>
      <c r="HE31" s="25"/>
      <c r="HF31" s="25"/>
      <c r="HG31" s="25"/>
      <c r="HH31" s="26"/>
      <c r="HI31" s="36">
        <f t="shared" si="6"/>
        <v>78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106">
        <f t="shared" si="7"/>
        <v>71.135999999999996</v>
      </c>
      <c r="HV31" s="107"/>
      <c r="HW31" s="107"/>
      <c r="HX31" s="107"/>
      <c r="HY31" s="107"/>
      <c r="HZ31" s="107"/>
      <c r="IA31" s="107"/>
      <c r="IB31" s="107"/>
      <c r="IC31" s="107"/>
      <c r="ID31" s="107"/>
      <c r="IE31" s="108"/>
      <c r="IF31" s="2">
        <f t="shared" si="8"/>
        <v>71.135999999999996</v>
      </c>
    </row>
    <row r="32" spans="1:240" s="2" customFormat="1" ht="16.5" customHeight="1" x14ac:dyDescent="0.25">
      <c r="A32" s="42" t="s">
        <v>65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6"/>
      <c r="AC32" s="47"/>
      <c r="AD32" s="18"/>
      <c r="AE32" s="19"/>
      <c r="AF32" s="19"/>
      <c r="AG32" s="19"/>
      <c r="AH32" s="19"/>
      <c r="AI32" s="19"/>
      <c r="AJ32" s="20"/>
      <c r="AK32" s="48"/>
      <c r="AL32" s="49"/>
      <c r="AM32" s="49"/>
      <c r="AN32" s="49"/>
      <c r="AO32" s="49"/>
      <c r="AP32" s="20"/>
      <c r="AQ32" s="48"/>
      <c r="AR32" s="49"/>
      <c r="AS32" s="49"/>
      <c r="AT32" s="49"/>
      <c r="AU32" s="49"/>
      <c r="AV32" s="20"/>
      <c r="AW32" s="48"/>
      <c r="AX32" s="49"/>
      <c r="AY32" s="49"/>
      <c r="AZ32" s="49"/>
      <c r="BA32" s="49"/>
      <c r="BB32" s="20"/>
      <c r="BC32" s="48"/>
      <c r="BD32" s="49"/>
      <c r="BE32" s="49"/>
      <c r="BF32" s="49"/>
      <c r="BG32" s="4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>
        <v>5.0000000000000001E-4</v>
      </c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3"/>
        <v>5.0000000000000001E-4</v>
      </c>
      <c r="GL32" s="34"/>
      <c r="GM32" s="34"/>
      <c r="GN32" s="34"/>
      <c r="GO32" s="34"/>
      <c r="GP32" s="35"/>
      <c r="GQ32" s="30">
        <v>3400</v>
      </c>
      <c r="GR32" s="31"/>
      <c r="GS32" s="31"/>
      <c r="GT32" s="31"/>
      <c r="GU32" s="31"/>
      <c r="GV32" s="32"/>
      <c r="GW32" s="27">
        <f t="shared" si="4"/>
        <v>1.7</v>
      </c>
      <c r="GX32" s="28"/>
      <c r="GY32" s="28"/>
      <c r="GZ32" s="28"/>
      <c r="HA32" s="28"/>
      <c r="HB32" s="29"/>
      <c r="HC32" s="24">
        <f t="shared" si="9"/>
        <v>3.9E-2</v>
      </c>
      <c r="HD32" s="25"/>
      <c r="HE32" s="25"/>
      <c r="HF32" s="25"/>
      <c r="HG32" s="25"/>
      <c r="HH32" s="26"/>
      <c r="HI32" s="36">
        <f t="shared" si="6"/>
        <v>78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106">
        <f t="shared" si="7"/>
        <v>132.6</v>
      </c>
      <c r="HV32" s="107"/>
      <c r="HW32" s="107"/>
      <c r="HX32" s="107"/>
      <c r="HY32" s="107"/>
      <c r="HZ32" s="107"/>
      <c r="IA32" s="107"/>
      <c r="IB32" s="107"/>
      <c r="IC32" s="107"/>
      <c r="ID32" s="107"/>
      <c r="IE32" s="108"/>
      <c r="IF32" s="2">
        <f t="shared" si="8"/>
        <v>132.6</v>
      </c>
    </row>
    <row r="33" spans="1:240" s="2" customFormat="1" ht="16.5" customHeight="1" x14ac:dyDescent="0.25">
      <c r="A33" s="42" t="s">
        <v>100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45"/>
      <c r="Y33" s="46"/>
      <c r="Z33" s="46"/>
      <c r="AA33" s="46"/>
      <c r="AB33" s="46"/>
      <c r="AC33" s="47"/>
      <c r="AD33" s="18"/>
      <c r="AE33" s="19"/>
      <c r="AF33" s="19"/>
      <c r="AG33" s="19"/>
      <c r="AH33" s="19"/>
      <c r="AI33" s="19"/>
      <c r="AJ33" s="20"/>
      <c r="AK33" s="48"/>
      <c r="AL33" s="49"/>
      <c r="AM33" s="49"/>
      <c r="AN33" s="49"/>
      <c r="AO33" s="49"/>
      <c r="AP33" s="20"/>
      <c r="AQ33" s="48"/>
      <c r="AR33" s="49"/>
      <c r="AS33" s="49"/>
      <c r="AT33" s="49"/>
      <c r="AU33" s="49"/>
      <c r="AV33" s="20"/>
      <c r="AW33" s="48"/>
      <c r="AX33" s="49"/>
      <c r="AY33" s="49"/>
      <c r="AZ33" s="49"/>
      <c r="BA33" s="49"/>
      <c r="BB33" s="20"/>
      <c r="BC33" s="48"/>
      <c r="BD33" s="49"/>
      <c r="BE33" s="49"/>
      <c r="BF33" s="49"/>
      <c r="BG33" s="4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/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>
        <v>5.0000000000000001E-4</v>
      </c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/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si="3"/>
        <v>5.0000000000000001E-4</v>
      </c>
      <c r="GL33" s="34"/>
      <c r="GM33" s="34"/>
      <c r="GN33" s="34"/>
      <c r="GO33" s="34"/>
      <c r="GP33" s="35"/>
      <c r="GQ33" s="30">
        <v>580</v>
      </c>
      <c r="GR33" s="31"/>
      <c r="GS33" s="31"/>
      <c r="GT33" s="31"/>
      <c r="GU33" s="31"/>
      <c r="GV33" s="32"/>
      <c r="GW33" s="27">
        <f t="shared" si="4"/>
        <v>0.28999999999999998</v>
      </c>
      <c r="GX33" s="28"/>
      <c r="GY33" s="28"/>
      <c r="GZ33" s="28"/>
      <c r="HA33" s="28"/>
      <c r="HB33" s="29"/>
      <c r="HC33" s="24">
        <f t="shared" si="9"/>
        <v>3.9E-2</v>
      </c>
      <c r="HD33" s="25"/>
      <c r="HE33" s="25"/>
      <c r="HF33" s="25"/>
      <c r="HG33" s="25"/>
      <c r="HH33" s="26"/>
      <c r="HI33" s="36">
        <f t="shared" si="6"/>
        <v>78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106">
        <f t="shared" si="7"/>
        <v>22.62</v>
      </c>
      <c r="HV33" s="107"/>
      <c r="HW33" s="107"/>
      <c r="HX33" s="107"/>
      <c r="HY33" s="107"/>
      <c r="HZ33" s="107"/>
      <c r="IA33" s="107"/>
      <c r="IB33" s="107"/>
      <c r="IC33" s="107"/>
      <c r="ID33" s="107"/>
      <c r="IE33" s="108"/>
      <c r="IF33" s="2">
        <f t="shared" si="8"/>
        <v>22.62</v>
      </c>
    </row>
    <row r="34" spans="1:240" s="2" customFormat="1" ht="16.5" customHeight="1" x14ac:dyDescent="0.25">
      <c r="A34" s="42" t="s">
        <v>67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45"/>
      <c r="Y34" s="46"/>
      <c r="Z34" s="46"/>
      <c r="AA34" s="46"/>
      <c r="AB34" s="46"/>
      <c r="AC34" s="47"/>
      <c r="AD34" s="18"/>
      <c r="AE34" s="19"/>
      <c r="AF34" s="19"/>
      <c r="AG34" s="19"/>
      <c r="AH34" s="19"/>
      <c r="AI34" s="19"/>
      <c r="AJ34" s="20"/>
      <c r="AK34" s="48"/>
      <c r="AL34" s="49"/>
      <c r="AM34" s="49"/>
      <c r="AN34" s="49"/>
      <c r="AO34" s="49"/>
      <c r="AP34" s="20"/>
      <c r="AQ34" s="48"/>
      <c r="AR34" s="49"/>
      <c r="AS34" s="49"/>
      <c r="AT34" s="49"/>
      <c r="AU34" s="49"/>
      <c r="AV34" s="20"/>
      <c r="AW34" s="48"/>
      <c r="AX34" s="49"/>
      <c r="AY34" s="49"/>
      <c r="AZ34" s="49"/>
      <c r="BA34" s="49"/>
      <c r="BB34" s="20"/>
      <c r="BC34" s="48"/>
      <c r="BD34" s="49"/>
      <c r="BE34" s="49"/>
      <c r="BF34" s="49"/>
      <c r="BG34" s="4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/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/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/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ref="GK34" si="10">AK34+AQ34+AW34+BC34+BI34+BO34+BU34+CA34+CG34+CM34+CS34+CY34+DE34+DK34+DQ34+DW34+EC34+EI34+EO34+EU34+FA34+FG34+FM34+FS34+FY34+GE34</f>
        <v>0</v>
      </c>
      <c r="GL34" s="34"/>
      <c r="GM34" s="34"/>
      <c r="GN34" s="34"/>
      <c r="GO34" s="34"/>
      <c r="GP34" s="35"/>
      <c r="GQ34" s="30">
        <v>60</v>
      </c>
      <c r="GR34" s="31"/>
      <c r="GS34" s="31"/>
      <c r="GT34" s="31"/>
      <c r="GU34" s="31"/>
      <c r="GV34" s="32"/>
      <c r="GW34" s="27">
        <f t="shared" si="4"/>
        <v>0</v>
      </c>
      <c r="GX34" s="28"/>
      <c r="GY34" s="28"/>
      <c r="GZ34" s="28"/>
      <c r="HA34" s="28"/>
      <c r="HB34" s="29"/>
      <c r="HC34" s="24">
        <f t="shared" si="9"/>
        <v>0</v>
      </c>
      <c r="HD34" s="25"/>
      <c r="HE34" s="25"/>
      <c r="HF34" s="25"/>
      <c r="HG34" s="25"/>
      <c r="HH34" s="26"/>
      <c r="HI34" s="36">
        <f t="shared" si="6"/>
        <v>78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106">
        <f t="shared" si="7"/>
        <v>0</v>
      </c>
      <c r="HV34" s="107"/>
      <c r="HW34" s="107"/>
      <c r="HX34" s="107"/>
      <c r="HY34" s="107"/>
      <c r="HZ34" s="107"/>
      <c r="IA34" s="107"/>
      <c r="IB34" s="107"/>
      <c r="IC34" s="107"/>
      <c r="ID34" s="107"/>
      <c r="IE34" s="108"/>
      <c r="IF34" s="2">
        <f t="shared" si="8"/>
        <v>0</v>
      </c>
    </row>
    <row r="35" spans="1:240" s="2" customFormat="1" ht="16.5" customHeight="1" x14ac:dyDescent="0.25">
      <c r="A35" s="42" t="s">
        <v>99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45"/>
      <c r="Y35" s="46"/>
      <c r="Z35" s="46"/>
      <c r="AA35" s="46"/>
      <c r="AB35" s="46"/>
      <c r="AC35" s="47"/>
      <c r="AD35" s="18"/>
      <c r="AE35" s="19"/>
      <c r="AF35" s="19"/>
      <c r="AG35" s="19"/>
      <c r="AH35" s="19"/>
      <c r="AI35" s="19"/>
      <c r="AJ35" s="20"/>
      <c r="AK35" s="48"/>
      <c r="AL35" s="49"/>
      <c r="AM35" s="49"/>
      <c r="AN35" s="49"/>
      <c r="AO35" s="49"/>
      <c r="AP35" s="20"/>
      <c r="AQ35" s="48"/>
      <c r="AR35" s="49"/>
      <c r="AS35" s="49"/>
      <c r="AT35" s="49"/>
      <c r="AU35" s="49"/>
      <c r="AV35" s="20"/>
      <c r="AW35" s="48"/>
      <c r="AX35" s="49"/>
      <c r="AY35" s="49"/>
      <c r="AZ35" s="49"/>
      <c r="BA35" s="49"/>
      <c r="BB35" s="20"/>
      <c r="BC35" s="48"/>
      <c r="BD35" s="49"/>
      <c r="BE35" s="49"/>
      <c r="BF35" s="49"/>
      <c r="BG35" s="4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/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>
        <v>0.03</v>
      </c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3"/>
        <v>0.03</v>
      </c>
      <c r="GL35" s="34"/>
      <c r="GM35" s="34"/>
      <c r="GN35" s="34"/>
      <c r="GO35" s="34"/>
      <c r="GP35" s="35"/>
      <c r="GQ35" s="30">
        <v>66</v>
      </c>
      <c r="GR35" s="31"/>
      <c r="GS35" s="31"/>
      <c r="GT35" s="31"/>
      <c r="GU35" s="31"/>
      <c r="GV35" s="32"/>
      <c r="GW35" s="27">
        <f t="shared" si="4"/>
        <v>1.98</v>
      </c>
      <c r="GX35" s="28"/>
      <c r="GY35" s="28"/>
      <c r="GZ35" s="28"/>
      <c r="HA35" s="28"/>
      <c r="HB35" s="29"/>
      <c r="HC35" s="24">
        <f t="shared" si="9"/>
        <v>2.34</v>
      </c>
      <c r="HD35" s="25"/>
      <c r="HE35" s="25"/>
      <c r="HF35" s="25"/>
      <c r="HG35" s="25"/>
      <c r="HH35" s="26"/>
      <c r="HI35" s="36">
        <f t="shared" si="6"/>
        <v>78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106">
        <f t="shared" si="7"/>
        <v>154.44</v>
      </c>
      <c r="HV35" s="107"/>
      <c r="HW35" s="107"/>
      <c r="HX35" s="107"/>
      <c r="HY35" s="107"/>
      <c r="HZ35" s="107"/>
      <c r="IA35" s="107"/>
      <c r="IB35" s="107"/>
      <c r="IC35" s="107"/>
      <c r="ID35" s="107"/>
      <c r="IE35" s="108"/>
      <c r="IF35" s="2">
        <f t="shared" si="8"/>
        <v>154.44</v>
      </c>
    </row>
    <row r="36" spans="1:240" s="2" customFormat="1" ht="16.5" customHeight="1" x14ac:dyDescent="0.25">
      <c r="A36" s="42" t="s">
        <v>68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45"/>
      <c r="Y36" s="46"/>
      <c r="Z36" s="46"/>
      <c r="AA36" s="46"/>
      <c r="AB36" s="46"/>
      <c r="AC36" s="47"/>
      <c r="AD36" s="18"/>
      <c r="AE36" s="19"/>
      <c r="AF36" s="19"/>
      <c r="AG36" s="19"/>
      <c r="AH36" s="19"/>
      <c r="AI36" s="19"/>
      <c r="AJ36" s="20"/>
      <c r="AK36" s="48"/>
      <c r="AL36" s="49"/>
      <c r="AM36" s="49"/>
      <c r="AN36" s="49"/>
      <c r="AO36" s="49"/>
      <c r="AP36" s="20"/>
      <c r="AQ36" s="48"/>
      <c r="AR36" s="49"/>
      <c r="AS36" s="49"/>
      <c r="AT36" s="49"/>
      <c r="AU36" s="49"/>
      <c r="AV36" s="20"/>
      <c r="AW36" s="48"/>
      <c r="AX36" s="49"/>
      <c r="AY36" s="49"/>
      <c r="AZ36" s="49"/>
      <c r="BA36" s="49"/>
      <c r="BB36" s="20"/>
      <c r="BC36" s="48"/>
      <c r="BD36" s="49"/>
      <c r="BE36" s="49"/>
      <c r="BF36" s="49"/>
      <c r="BG36" s="4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6.0000000000000001E-3</v>
      </c>
      <c r="CH36" s="19"/>
      <c r="CI36" s="19"/>
      <c r="CJ36" s="19"/>
      <c r="CK36" s="19"/>
      <c r="CL36" s="20"/>
      <c r="CM36" s="18"/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/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3"/>
        <v>6.0000000000000001E-3</v>
      </c>
      <c r="GL36" s="34"/>
      <c r="GM36" s="34"/>
      <c r="GN36" s="34"/>
      <c r="GO36" s="34"/>
      <c r="GP36" s="35"/>
      <c r="GQ36" s="30">
        <v>38</v>
      </c>
      <c r="GR36" s="31"/>
      <c r="GS36" s="31"/>
      <c r="GT36" s="31"/>
      <c r="GU36" s="31"/>
      <c r="GV36" s="32"/>
      <c r="GW36" s="27">
        <f t="shared" si="4"/>
        <v>0.22800000000000001</v>
      </c>
      <c r="GX36" s="28"/>
      <c r="GY36" s="28"/>
      <c r="GZ36" s="28"/>
      <c r="HA36" s="28"/>
      <c r="HB36" s="29"/>
      <c r="HC36" s="24">
        <f t="shared" si="9"/>
        <v>0.46800000000000003</v>
      </c>
      <c r="HD36" s="25"/>
      <c r="HE36" s="25"/>
      <c r="HF36" s="25"/>
      <c r="HG36" s="25"/>
      <c r="HH36" s="26"/>
      <c r="HI36" s="36">
        <f t="shared" si="6"/>
        <v>78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7"/>
        <v>17.784000000000002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8"/>
        <v>17.784000000000002</v>
      </c>
    </row>
    <row r="37" spans="1:240" s="2" customFormat="1" ht="16.5" customHeight="1" x14ac:dyDescent="0.25">
      <c r="A37" s="42" t="s">
        <v>69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45"/>
      <c r="Y37" s="46"/>
      <c r="Z37" s="46"/>
      <c r="AA37" s="46"/>
      <c r="AB37" s="46"/>
      <c r="AC37" s="47"/>
      <c r="AD37" s="18"/>
      <c r="AE37" s="19"/>
      <c r="AF37" s="19"/>
      <c r="AG37" s="19"/>
      <c r="AH37" s="19"/>
      <c r="AI37" s="19"/>
      <c r="AJ37" s="20"/>
      <c r="AK37" s="48"/>
      <c r="AL37" s="49"/>
      <c r="AM37" s="49"/>
      <c r="AN37" s="49"/>
      <c r="AO37" s="49"/>
      <c r="AP37" s="20"/>
      <c r="AQ37" s="48"/>
      <c r="AR37" s="49"/>
      <c r="AS37" s="49"/>
      <c r="AT37" s="49"/>
      <c r="AU37" s="49"/>
      <c r="AV37" s="20"/>
      <c r="AW37" s="48"/>
      <c r="AX37" s="49"/>
      <c r="AY37" s="49"/>
      <c r="AZ37" s="49"/>
      <c r="BA37" s="49"/>
      <c r="BB37" s="20"/>
      <c r="BC37" s="48"/>
      <c r="BD37" s="49"/>
      <c r="BE37" s="49"/>
      <c r="BF37" s="49"/>
      <c r="BG37" s="4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4.0000000000000001E-3</v>
      </c>
      <c r="CH37" s="19"/>
      <c r="CI37" s="19"/>
      <c r="CJ37" s="19"/>
      <c r="CK37" s="19"/>
      <c r="CL37" s="20"/>
      <c r="CM37" s="18">
        <v>4.0000000000000001E-3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>
        <v>2E-3</v>
      </c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3"/>
        <v>0.01</v>
      </c>
      <c r="GL37" s="34"/>
      <c r="GM37" s="34"/>
      <c r="GN37" s="34"/>
      <c r="GO37" s="34"/>
      <c r="GP37" s="35"/>
      <c r="GQ37" s="30">
        <v>48</v>
      </c>
      <c r="GR37" s="31"/>
      <c r="GS37" s="31"/>
      <c r="GT37" s="31"/>
      <c r="GU37" s="31"/>
      <c r="GV37" s="32"/>
      <c r="GW37" s="27">
        <f t="shared" si="4"/>
        <v>0.48</v>
      </c>
      <c r="GX37" s="28"/>
      <c r="GY37" s="28"/>
      <c r="GZ37" s="28"/>
      <c r="HA37" s="28"/>
      <c r="HB37" s="29"/>
      <c r="HC37" s="24">
        <f t="shared" si="9"/>
        <v>0.78</v>
      </c>
      <c r="HD37" s="25"/>
      <c r="HE37" s="25"/>
      <c r="HF37" s="25"/>
      <c r="HG37" s="25"/>
      <c r="HH37" s="26"/>
      <c r="HI37" s="36">
        <f t="shared" si="6"/>
        <v>78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7"/>
        <v>37.44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8"/>
        <v>37.44</v>
      </c>
    </row>
    <row r="38" spans="1:240" s="2" customFormat="1" ht="16.5" customHeight="1" x14ac:dyDescent="0.25">
      <c r="A38" s="42" t="s">
        <v>70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45"/>
      <c r="Y38" s="46"/>
      <c r="Z38" s="46"/>
      <c r="AA38" s="46"/>
      <c r="AB38" s="46"/>
      <c r="AC38" s="47"/>
      <c r="AD38" s="18"/>
      <c r="AE38" s="19"/>
      <c r="AF38" s="19"/>
      <c r="AG38" s="19"/>
      <c r="AH38" s="19"/>
      <c r="AI38" s="19"/>
      <c r="AJ38" s="20"/>
      <c r="AK38" s="48"/>
      <c r="AL38" s="49"/>
      <c r="AM38" s="49"/>
      <c r="AN38" s="49"/>
      <c r="AO38" s="49"/>
      <c r="AP38" s="20"/>
      <c r="AQ38" s="48"/>
      <c r="AR38" s="49"/>
      <c r="AS38" s="49"/>
      <c r="AT38" s="49"/>
      <c r="AU38" s="49"/>
      <c r="AV38" s="20"/>
      <c r="AW38" s="48"/>
      <c r="AX38" s="49"/>
      <c r="AY38" s="49"/>
      <c r="AZ38" s="49"/>
      <c r="BA38" s="49"/>
      <c r="BB38" s="20"/>
      <c r="BC38" s="48"/>
      <c r="BD38" s="49"/>
      <c r="BE38" s="49"/>
      <c r="BF38" s="49"/>
      <c r="BG38" s="4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2E-3</v>
      </c>
      <c r="CH38" s="19"/>
      <c r="CI38" s="19"/>
      <c r="CJ38" s="19"/>
      <c r="CK38" s="19"/>
      <c r="CL38" s="20"/>
      <c r="CM38" s="18">
        <v>5.0000000000000001E-4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/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/>
      <c r="FB38" s="19"/>
      <c r="FC38" s="19"/>
      <c r="FD38" s="19"/>
      <c r="FE38" s="19"/>
      <c r="FF38" s="20"/>
      <c r="FG38" s="18"/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3"/>
        <v>2.5000000000000001E-3</v>
      </c>
      <c r="GL38" s="34"/>
      <c r="GM38" s="34"/>
      <c r="GN38" s="34"/>
      <c r="GO38" s="34"/>
      <c r="GP38" s="35"/>
      <c r="GQ38" s="30">
        <v>164</v>
      </c>
      <c r="GR38" s="31"/>
      <c r="GS38" s="31"/>
      <c r="GT38" s="31"/>
      <c r="GU38" s="31"/>
      <c r="GV38" s="32"/>
      <c r="GW38" s="27">
        <f t="shared" si="4"/>
        <v>0.41000000000000003</v>
      </c>
      <c r="GX38" s="28"/>
      <c r="GY38" s="28"/>
      <c r="GZ38" s="28"/>
      <c r="HA38" s="28"/>
      <c r="HB38" s="29"/>
      <c r="HC38" s="24">
        <f t="shared" si="9"/>
        <v>0.19500000000000001</v>
      </c>
      <c r="HD38" s="25"/>
      <c r="HE38" s="25"/>
      <c r="HF38" s="25"/>
      <c r="HG38" s="25"/>
      <c r="HH38" s="26"/>
      <c r="HI38" s="36">
        <f t="shared" ref="HI38:HI46" si="11">$BI$16</f>
        <v>78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7"/>
        <v>31.98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8"/>
        <v>31.98</v>
      </c>
    </row>
    <row r="39" spans="1:240" s="2" customFormat="1" ht="16.5" customHeight="1" x14ac:dyDescent="0.25">
      <c r="A39" s="42" t="s">
        <v>71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45"/>
      <c r="Y39" s="46"/>
      <c r="Z39" s="46"/>
      <c r="AA39" s="46"/>
      <c r="AB39" s="46"/>
      <c r="AC39" s="47"/>
      <c r="AD39" s="18"/>
      <c r="AE39" s="19"/>
      <c r="AF39" s="19"/>
      <c r="AG39" s="19"/>
      <c r="AH39" s="19"/>
      <c r="AI39" s="19"/>
      <c r="AJ39" s="20"/>
      <c r="AK39" s="48"/>
      <c r="AL39" s="49"/>
      <c r="AM39" s="49"/>
      <c r="AN39" s="49"/>
      <c r="AO39" s="49"/>
      <c r="AP39" s="20"/>
      <c r="AQ39" s="48"/>
      <c r="AR39" s="49"/>
      <c r="AS39" s="49"/>
      <c r="AT39" s="49"/>
      <c r="AU39" s="49"/>
      <c r="AV39" s="20"/>
      <c r="AW39" s="48"/>
      <c r="AX39" s="49"/>
      <c r="AY39" s="49"/>
      <c r="AZ39" s="49"/>
      <c r="BA39" s="49"/>
      <c r="BB39" s="20"/>
      <c r="BC39" s="48"/>
      <c r="BD39" s="49"/>
      <c r="BE39" s="49"/>
      <c r="BF39" s="49"/>
      <c r="BG39" s="4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>
        <v>8.0000000000000002E-3</v>
      </c>
      <c r="CH39" s="19"/>
      <c r="CI39" s="19"/>
      <c r="CJ39" s="19"/>
      <c r="CK39" s="19"/>
      <c r="CL39" s="20"/>
      <c r="CM39" s="18">
        <v>8.0000000000000002E-3</v>
      </c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/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3"/>
        <v>1.6E-2</v>
      </c>
      <c r="GL39" s="34"/>
      <c r="GM39" s="34"/>
      <c r="GN39" s="34"/>
      <c r="GO39" s="34"/>
      <c r="GP39" s="35"/>
      <c r="GQ39" s="30">
        <v>45</v>
      </c>
      <c r="GR39" s="31"/>
      <c r="GS39" s="31"/>
      <c r="GT39" s="31"/>
      <c r="GU39" s="31"/>
      <c r="GV39" s="32"/>
      <c r="GW39" s="27">
        <f t="shared" si="4"/>
        <v>0.72</v>
      </c>
      <c r="GX39" s="28"/>
      <c r="GY39" s="28"/>
      <c r="GZ39" s="28"/>
      <c r="HA39" s="28"/>
      <c r="HB39" s="29"/>
      <c r="HC39" s="24">
        <f t="shared" si="9"/>
        <v>1.248</v>
      </c>
      <c r="HD39" s="25"/>
      <c r="HE39" s="25"/>
      <c r="HF39" s="25"/>
      <c r="HG39" s="25"/>
      <c r="HH39" s="26"/>
      <c r="HI39" s="36">
        <f t="shared" si="11"/>
        <v>78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7"/>
        <v>56.16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8"/>
        <v>56.16</v>
      </c>
    </row>
    <row r="40" spans="1:240" s="2" customFormat="1" ht="16.5" customHeight="1" x14ac:dyDescent="0.25">
      <c r="A40" s="42" t="s">
        <v>72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45"/>
      <c r="Y40" s="46"/>
      <c r="Z40" s="46"/>
      <c r="AA40" s="46"/>
      <c r="AB40" s="46"/>
      <c r="AC40" s="47"/>
      <c r="AD40" s="18"/>
      <c r="AE40" s="19"/>
      <c r="AF40" s="19"/>
      <c r="AG40" s="19"/>
      <c r="AH40" s="19"/>
      <c r="AI40" s="19"/>
      <c r="AJ40" s="20"/>
      <c r="AK40" s="48"/>
      <c r="AL40" s="49"/>
      <c r="AM40" s="49"/>
      <c r="AN40" s="49"/>
      <c r="AO40" s="49"/>
      <c r="AP40" s="20"/>
      <c r="AQ40" s="48"/>
      <c r="AR40" s="49"/>
      <c r="AS40" s="49"/>
      <c r="AT40" s="49"/>
      <c r="AU40" s="49"/>
      <c r="AV40" s="20"/>
      <c r="AW40" s="48"/>
      <c r="AX40" s="49"/>
      <c r="AY40" s="49"/>
      <c r="AZ40" s="49"/>
      <c r="BA40" s="49"/>
      <c r="BB40" s="20"/>
      <c r="BC40" s="48"/>
      <c r="BD40" s="49"/>
      <c r="BE40" s="49"/>
      <c r="BF40" s="49"/>
      <c r="BG40" s="4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>
        <v>2E-3</v>
      </c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/>
      <c r="FB40" s="19"/>
      <c r="FC40" s="19"/>
      <c r="FD40" s="19"/>
      <c r="FE40" s="19"/>
      <c r="FF40" s="20"/>
      <c r="FG40" s="18"/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3"/>
        <v>2E-3</v>
      </c>
      <c r="GL40" s="34"/>
      <c r="GM40" s="34"/>
      <c r="GN40" s="34"/>
      <c r="GO40" s="34"/>
      <c r="GP40" s="35"/>
      <c r="GQ40" s="30">
        <v>42</v>
      </c>
      <c r="GR40" s="31"/>
      <c r="GS40" s="31"/>
      <c r="GT40" s="31"/>
      <c r="GU40" s="31"/>
      <c r="GV40" s="32"/>
      <c r="GW40" s="27">
        <f t="shared" si="4"/>
        <v>8.4000000000000005E-2</v>
      </c>
      <c r="GX40" s="28"/>
      <c r="GY40" s="28"/>
      <c r="GZ40" s="28"/>
      <c r="HA40" s="28"/>
      <c r="HB40" s="29"/>
      <c r="HC40" s="24">
        <f t="shared" si="9"/>
        <v>0.156</v>
      </c>
      <c r="HD40" s="25"/>
      <c r="HE40" s="25"/>
      <c r="HF40" s="25"/>
      <c r="HG40" s="25"/>
      <c r="HH40" s="26"/>
      <c r="HI40" s="36">
        <f t="shared" si="11"/>
        <v>78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7"/>
        <v>6.5519999999999996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8"/>
        <v>6.5519999999999996</v>
      </c>
    </row>
    <row r="41" spans="1:240" s="2" customFormat="1" ht="16.5" customHeight="1" x14ac:dyDescent="0.25">
      <c r="A41" s="42" t="s">
        <v>67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45"/>
      <c r="Y41" s="46"/>
      <c r="Z41" s="46"/>
      <c r="AA41" s="46"/>
      <c r="AB41" s="46"/>
      <c r="AC41" s="47"/>
      <c r="AD41" s="18"/>
      <c r="AE41" s="19"/>
      <c r="AF41" s="19"/>
      <c r="AG41" s="19"/>
      <c r="AH41" s="19"/>
      <c r="AI41" s="19"/>
      <c r="AJ41" s="20"/>
      <c r="AK41" s="48"/>
      <c r="AL41" s="49"/>
      <c r="AM41" s="49"/>
      <c r="AN41" s="49"/>
      <c r="AO41" s="49"/>
      <c r="AP41" s="20"/>
      <c r="AQ41" s="48"/>
      <c r="AR41" s="49"/>
      <c r="AS41" s="49"/>
      <c r="AT41" s="49"/>
      <c r="AU41" s="49"/>
      <c r="AV41" s="20"/>
      <c r="AW41" s="48"/>
      <c r="AX41" s="49"/>
      <c r="AY41" s="49"/>
      <c r="AZ41" s="49"/>
      <c r="BA41" s="49"/>
      <c r="BB41" s="20"/>
      <c r="BC41" s="48"/>
      <c r="BD41" s="49"/>
      <c r="BE41" s="49"/>
      <c r="BF41" s="49"/>
      <c r="BG41" s="4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>
        <v>4.4999999999999998E-2</v>
      </c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>
        <v>0.14599999999999999</v>
      </c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3"/>
        <v>0.191</v>
      </c>
      <c r="GL41" s="34"/>
      <c r="GM41" s="34"/>
      <c r="GN41" s="34"/>
      <c r="GO41" s="34"/>
      <c r="GP41" s="35"/>
      <c r="GQ41" s="30">
        <v>55</v>
      </c>
      <c r="GR41" s="31"/>
      <c r="GS41" s="31"/>
      <c r="GT41" s="31"/>
      <c r="GU41" s="31"/>
      <c r="GV41" s="32"/>
      <c r="GW41" s="27">
        <f t="shared" si="4"/>
        <v>10.505000000000001</v>
      </c>
      <c r="GX41" s="28"/>
      <c r="GY41" s="28"/>
      <c r="GZ41" s="28"/>
      <c r="HA41" s="28"/>
      <c r="HB41" s="29"/>
      <c r="HC41" s="24">
        <f t="shared" si="9"/>
        <v>14.898</v>
      </c>
      <c r="HD41" s="25"/>
      <c r="HE41" s="25"/>
      <c r="HF41" s="25"/>
      <c r="HG41" s="25"/>
      <c r="HH41" s="26"/>
      <c r="HI41" s="36">
        <f t="shared" si="11"/>
        <v>78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7"/>
        <v>819.39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8"/>
        <v>819.39</v>
      </c>
    </row>
    <row r="42" spans="1:240" s="2" customFormat="1" ht="16.5" customHeight="1" x14ac:dyDescent="0.25">
      <c r="A42" s="42" t="s">
        <v>66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5"/>
      <c r="Y42" s="46"/>
      <c r="Z42" s="46"/>
      <c r="AA42" s="46"/>
      <c r="AB42" s="46"/>
      <c r="AC42" s="47"/>
      <c r="AD42" s="18"/>
      <c r="AE42" s="19"/>
      <c r="AF42" s="19"/>
      <c r="AG42" s="19"/>
      <c r="AH42" s="19"/>
      <c r="AI42" s="19"/>
      <c r="AJ42" s="20"/>
      <c r="AK42" s="48"/>
      <c r="AL42" s="49"/>
      <c r="AM42" s="49"/>
      <c r="AN42" s="49"/>
      <c r="AO42" s="49"/>
      <c r="AP42" s="20"/>
      <c r="AQ42" s="48"/>
      <c r="AR42" s="49"/>
      <c r="AS42" s="49"/>
      <c r="AT42" s="49"/>
      <c r="AU42" s="49"/>
      <c r="AV42" s="20"/>
      <c r="AW42" s="48">
        <v>2E-3</v>
      </c>
      <c r="AX42" s="49"/>
      <c r="AY42" s="49"/>
      <c r="AZ42" s="49"/>
      <c r="BA42" s="49"/>
      <c r="BB42" s="20"/>
      <c r="BC42" s="48"/>
      <c r="BD42" s="49"/>
      <c r="BE42" s="49"/>
      <c r="BF42" s="49"/>
      <c r="BG42" s="4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3"/>
        <v>2E-3</v>
      </c>
      <c r="GL42" s="34"/>
      <c r="GM42" s="34"/>
      <c r="GN42" s="34"/>
      <c r="GO42" s="34"/>
      <c r="GP42" s="35"/>
      <c r="GQ42" s="30">
        <v>420</v>
      </c>
      <c r="GR42" s="31"/>
      <c r="GS42" s="31"/>
      <c r="GT42" s="31"/>
      <c r="GU42" s="31"/>
      <c r="GV42" s="32"/>
      <c r="GW42" s="27">
        <f t="shared" si="4"/>
        <v>0.84</v>
      </c>
      <c r="GX42" s="28"/>
      <c r="GY42" s="28"/>
      <c r="GZ42" s="28"/>
      <c r="HA42" s="28"/>
      <c r="HB42" s="29"/>
      <c r="HC42" s="24">
        <f t="shared" si="9"/>
        <v>0.156</v>
      </c>
      <c r="HD42" s="25"/>
      <c r="HE42" s="25"/>
      <c r="HF42" s="25"/>
      <c r="HG42" s="25"/>
      <c r="HH42" s="26"/>
      <c r="HI42" s="36">
        <f t="shared" si="11"/>
        <v>78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7"/>
        <v>65.52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8"/>
        <v>65.52</v>
      </c>
    </row>
    <row r="43" spans="1:240" s="2" customFormat="1" ht="16.5" customHeight="1" x14ac:dyDescent="0.25">
      <c r="A43" s="42" t="s">
        <v>73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5"/>
      <c r="Y43" s="46"/>
      <c r="Z43" s="46"/>
      <c r="AA43" s="46"/>
      <c r="AB43" s="46"/>
      <c r="AC43" s="47"/>
      <c r="AD43" s="18"/>
      <c r="AE43" s="19"/>
      <c r="AF43" s="19"/>
      <c r="AG43" s="19"/>
      <c r="AH43" s="19"/>
      <c r="AI43" s="19"/>
      <c r="AJ43" s="20"/>
      <c r="AK43" s="48">
        <v>0.04</v>
      </c>
      <c r="AL43" s="49"/>
      <c r="AM43" s="49"/>
      <c r="AN43" s="49"/>
      <c r="AO43" s="49"/>
      <c r="AP43" s="20"/>
      <c r="AQ43" s="48"/>
      <c r="AR43" s="49"/>
      <c r="AS43" s="49"/>
      <c r="AT43" s="49"/>
      <c r="AU43" s="49"/>
      <c r="AV43" s="20"/>
      <c r="AW43" s="48"/>
      <c r="AX43" s="49"/>
      <c r="AY43" s="49"/>
      <c r="AZ43" s="49"/>
      <c r="BA43" s="49"/>
      <c r="BB43" s="20"/>
      <c r="BC43" s="48"/>
      <c r="BD43" s="49"/>
      <c r="BE43" s="49"/>
      <c r="BF43" s="49"/>
      <c r="BG43" s="4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/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3"/>
        <v>0.04</v>
      </c>
      <c r="GL43" s="34"/>
      <c r="GM43" s="34"/>
      <c r="GN43" s="34"/>
      <c r="GO43" s="34"/>
      <c r="GP43" s="35"/>
      <c r="GQ43" s="30">
        <v>70</v>
      </c>
      <c r="GR43" s="31"/>
      <c r="GS43" s="31"/>
      <c r="GT43" s="31"/>
      <c r="GU43" s="31"/>
      <c r="GV43" s="32"/>
      <c r="GW43" s="27">
        <f t="shared" si="4"/>
        <v>2.8000000000000003</v>
      </c>
      <c r="GX43" s="28"/>
      <c r="GY43" s="28"/>
      <c r="GZ43" s="28"/>
      <c r="HA43" s="28"/>
      <c r="HB43" s="29"/>
      <c r="HC43" s="24">
        <f t="shared" si="9"/>
        <v>3.12</v>
      </c>
      <c r="HD43" s="25"/>
      <c r="HE43" s="25"/>
      <c r="HF43" s="25"/>
      <c r="HG43" s="25"/>
      <c r="HH43" s="26"/>
      <c r="HI43" s="36">
        <f t="shared" si="11"/>
        <v>78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7"/>
        <v>218.4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8"/>
        <v>218.4</v>
      </c>
    </row>
    <row r="44" spans="1:240" s="2" customFormat="1" ht="16.5" customHeight="1" x14ac:dyDescent="0.25">
      <c r="A44" s="42" t="s">
        <v>93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5"/>
      <c r="Y44" s="46"/>
      <c r="Z44" s="46"/>
      <c r="AA44" s="46"/>
      <c r="AB44" s="46"/>
      <c r="AC44" s="47"/>
      <c r="AD44" s="18"/>
      <c r="AE44" s="19"/>
      <c r="AF44" s="19"/>
      <c r="AG44" s="19"/>
      <c r="AH44" s="19"/>
      <c r="AI44" s="19"/>
      <c r="AJ44" s="20"/>
      <c r="AK44" s="18"/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/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>
        <v>5.1999999999999998E-2</v>
      </c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/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/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3"/>
        <v>5.1999999999999998E-2</v>
      </c>
      <c r="GL44" s="34"/>
      <c r="GM44" s="34"/>
      <c r="GN44" s="34"/>
      <c r="GO44" s="34"/>
      <c r="GP44" s="35"/>
      <c r="GQ44" s="30">
        <v>615</v>
      </c>
      <c r="GR44" s="31"/>
      <c r="GS44" s="31"/>
      <c r="GT44" s="31"/>
      <c r="GU44" s="31"/>
      <c r="GV44" s="32"/>
      <c r="GW44" s="27">
        <f t="shared" si="4"/>
        <v>31.979999999999997</v>
      </c>
      <c r="GX44" s="28"/>
      <c r="GY44" s="28"/>
      <c r="GZ44" s="28"/>
      <c r="HA44" s="28"/>
      <c r="HB44" s="29"/>
      <c r="HC44" s="24">
        <f t="shared" si="9"/>
        <v>4.056</v>
      </c>
      <c r="HD44" s="25"/>
      <c r="HE44" s="25"/>
      <c r="HF44" s="25"/>
      <c r="HG44" s="25"/>
      <c r="HH44" s="26"/>
      <c r="HI44" s="36">
        <f t="shared" si="11"/>
        <v>78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7"/>
        <v>2494.44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8"/>
        <v>2494.44</v>
      </c>
    </row>
    <row r="45" spans="1:240" s="2" customFormat="1" ht="16.5" customHeight="1" x14ac:dyDescent="0.25">
      <c r="A45" s="42" t="s">
        <v>74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45"/>
      <c r="Y45" s="46"/>
      <c r="Z45" s="46"/>
      <c r="AA45" s="46"/>
      <c r="AB45" s="46"/>
      <c r="AC45" s="47"/>
      <c r="AD45" s="18"/>
      <c r="AE45" s="19"/>
      <c r="AF45" s="19"/>
      <c r="AG45" s="19"/>
      <c r="AH45" s="19"/>
      <c r="AI45" s="19"/>
      <c r="AJ45" s="20"/>
      <c r="AK45" s="18">
        <v>4.0000000000000001E-3</v>
      </c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>
        <v>8.0000000000000002E-3</v>
      </c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>
        <v>8.0000000000000002E-3</v>
      </c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>
        <v>4.0000000000000001E-3</v>
      </c>
      <c r="EJ45" s="19"/>
      <c r="EK45" s="19"/>
      <c r="EL45" s="19"/>
      <c r="EM45" s="19"/>
      <c r="EN45" s="20"/>
      <c r="EO45" s="18">
        <v>8.0000000000000002E-3</v>
      </c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/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3"/>
        <v>3.2000000000000001E-2</v>
      </c>
      <c r="GL45" s="34"/>
      <c r="GM45" s="34"/>
      <c r="GN45" s="34"/>
      <c r="GO45" s="34"/>
      <c r="GP45" s="35"/>
      <c r="GQ45" s="30">
        <v>98</v>
      </c>
      <c r="GR45" s="31"/>
      <c r="GS45" s="31"/>
      <c r="GT45" s="31"/>
      <c r="GU45" s="31"/>
      <c r="GV45" s="32"/>
      <c r="GW45" s="27">
        <f t="shared" si="4"/>
        <v>3.1360000000000001</v>
      </c>
      <c r="GX45" s="28"/>
      <c r="GY45" s="28"/>
      <c r="GZ45" s="28"/>
      <c r="HA45" s="28"/>
      <c r="HB45" s="29"/>
      <c r="HC45" s="24">
        <f t="shared" si="9"/>
        <v>2.496</v>
      </c>
      <c r="HD45" s="25"/>
      <c r="HE45" s="25"/>
      <c r="HF45" s="25"/>
      <c r="HG45" s="25"/>
      <c r="HH45" s="26"/>
      <c r="HI45" s="36">
        <f t="shared" si="11"/>
        <v>78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7"/>
        <v>244.608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8"/>
        <v>244.608</v>
      </c>
    </row>
    <row r="46" spans="1:240" s="2" customFormat="1" ht="16.5" customHeight="1" x14ac:dyDescent="0.25">
      <c r="A46" s="42" t="s">
        <v>75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45"/>
      <c r="Y46" s="46"/>
      <c r="Z46" s="46"/>
      <c r="AA46" s="46"/>
      <c r="AB46" s="46"/>
      <c r="AC46" s="47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>
        <v>5.0000000000000001E-3</v>
      </c>
      <c r="FB46" s="19"/>
      <c r="FC46" s="19"/>
      <c r="FD46" s="19"/>
      <c r="FE46" s="19"/>
      <c r="FF46" s="20"/>
      <c r="FG46" s="18"/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3"/>
        <v>5.0000000000000001E-3</v>
      </c>
      <c r="GL46" s="34"/>
      <c r="GM46" s="34"/>
      <c r="GN46" s="34"/>
      <c r="GO46" s="34"/>
      <c r="GP46" s="35"/>
      <c r="GQ46" s="30">
        <v>21</v>
      </c>
      <c r="GR46" s="31"/>
      <c r="GS46" s="31"/>
      <c r="GT46" s="31"/>
      <c r="GU46" s="31"/>
      <c r="GV46" s="32"/>
      <c r="GW46" s="27">
        <f t="shared" si="4"/>
        <v>0.105</v>
      </c>
      <c r="GX46" s="28"/>
      <c r="GY46" s="28"/>
      <c r="GZ46" s="28"/>
      <c r="HA46" s="28"/>
      <c r="HB46" s="29"/>
      <c r="HC46" s="24">
        <f t="shared" si="9"/>
        <v>0.39</v>
      </c>
      <c r="HD46" s="25"/>
      <c r="HE46" s="25"/>
      <c r="HF46" s="25"/>
      <c r="HG46" s="25"/>
      <c r="HH46" s="26"/>
      <c r="HI46" s="36">
        <f t="shared" si="11"/>
        <v>78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7"/>
        <v>8.19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8"/>
        <v>8.19</v>
      </c>
    </row>
    <row r="47" spans="1:240" s="2" customFormat="1" ht="16.5" customHeight="1" x14ac:dyDescent="0.25">
      <c r="A47" s="42" t="s">
        <v>76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45"/>
      <c r="Y47" s="46"/>
      <c r="Z47" s="46"/>
      <c r="AA47" s="46"/>
      <c r="AB47" s="46"/>
      <c r="AC47" s="47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>
        <v>7.0000000000000001E-3</v>
      </c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/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3"/>
        <v>7.0000000000000001E-3</v>
      </c>
      <c r="GL47" s="34"/>
      <c r="GM47" s="34"/>
      <c r="GN47" s="34"/>
      <c r="GO47" s="34"/>
      <c r="GP47" s="35"/>
      <c r="GQ47" s="30">
        <v>170</v>
      </c>
      <c r="GR47" s="31"/>
      <c r="GS47" s="31"/>
      <c r="GT47" s="31"/>
      <c r="GU47" s="31"/>
      <c r="GV47" s="32"/>
      <c r="GW47" s="27">
        <f t="shared" si="4"/>
        <v>1.19</v>
      </c>
      <c r="GX47" s="28"/>
      <c r="GY47" s="28"/>
      <c r="GZ47" s="28"/>
      <c r="HA47" s="28"/>
      <c r="HB47" s="29"/>
      <c r="HC47" s="24">
        <f t="shared" si="9"/>
        <v>0.54600000000000004</v>
      </c>
      <c r="HD47" s="25"/>
      <c r="HE47" s="25"/>
      <c r="HF47" s="25"/>
      <c r="HG47" s="25"/>
      <c r="HH47" s="26"/>
      <c r="HI47" s="36">
        <f t="shared" ref="HI47:HI54" si="12">$BI$16</f>
        <v>78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7"/>
        <v>92.820000000000007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8"/>
        <v>92.820000000000007</v>
      </c>
    </row>
    <row r="48" spans="1:240" s="2" customFormat="1" ht="16.5" customHeight="1" x14ac:dyDescent="0.25">
      <c r="A48" s="42" t="s">
        <v>77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5"/>
      <c r="Y48" s="46"/>
      <c r="Z48" s="46"/>
      <c r="AA48" s="46"/>
      <c r="AB48" s="46"/>
      <c r="AC48" s="47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/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>
        <v>2E-3</v>
      </c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3"/>
        <v>2E-3</v>
      </c>
      <c r="GL48" s="34"/>
      <c r="GM48" s="34"/>
      <c r="GN48" s="34"/>
      <c r="GO48" s="34"/>
      <c r="GP48" s="35"/>
      <c r="GQ48" s="30">
        <v>148</v>
      </c>
      <c r="GR48" s="31"/>
      <c r="GS48" s="31"/>
      <c r="GT48" s="31"/>
      <c r="GU48" s="31"/>
      <c r="GV48" s="32"/>
      <c r="GW48" s="27">
        <f t="shared" si="4"/>
        <v>0.29599999999999999</v>
      </c>
      <c r="GX48" s="28"/>
      <c r="GY48" s="28"/>
      <c r="GZ48" s="28"/>
      <c r="HA48" s="28"/>
      <c r="HB48" s="29"/>
      <c r="HC48" s="24">
        <f t="shared" si="9"/>
        <v>0.156</v>
      </c>
      <c r="HD48" s="25"/>
      <c r="HE48" s="25"/>
      <c r="HF48" s="25"/>
      <c r="HG48" s="25"/>
      <c r="HH48" s="26"/>
      <c r="HI48" s="36">
        <f t="shared" si="12"/>
        <v>78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7"/>
        <v>23.088000000000001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8"/>
        <v>23.088000000000001</v>
      </c>
    </row>
    <row r="49" spans="1:240" s="2" customFormat="1" ht="16.5" customHeight="1" x14ac:dyDescent="0.25">
      <c r="A49" s="42" t="s">
        <v>78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45"/>
      <c r="Y49" s="46"/>
      <c r="Z49" s="46"/>
      <c r="AA49" s="46"/>
      <c r="AB49" s="46"/>
      <c r="AC49" s="47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>
        <v>0.03</v>
      </c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>
        <v>1.2E-2</v>
      </c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/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>
        <v>0.05</v>
      </c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>
        <v>0.04</v>
      </c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3"/>
        <v>0.13200000000000001</v>
      </c>
      <c r="GL49" s="34"/>
      <c r="GM49" s="34"/>
      <c r="GN49" s="34"/>
      <c r="GO49" s="34"/>
      <c r="GP49" s="35"/>
      <c r="GQ49" s="30">
        <v>62</v>
      </c>
      <c r="GR49" s="31"/>
      <c r="GS49" s="31"/>
      <c r="GT49" s="31"/>
      <c r="GU49" s="31"/>
      <c r="GV49" s="32"/>
      <c r="GW49" s="27">
        <f t="shared" si="4"/>
        <v>8.1840000000000011</v>
      </c>
      <c r="GX49" s="28"/>
      <c r="GY49" s="28"/>
      <c r="GZ49" s="28"/>
      <c r="HA49" s="28"/>
      <c r="HB49" s="29"/>
      <c r="HC49" s="24">
        <f t="shared" si="9"/>
        <v>10.296000000000001</v>
      </c>
      <c r="HD49" s="25"/>
      <c r="HE49" s="25"/>
      <c r="HF49" s="25"/>
      <c r="HG49" s="25"/>
      <c r="HH49" s="26"/>
      <c r="HI49" s="36">
        <f t="shared" si="12"/>
        <v>78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7"/>
        <v>638.35200000000009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8"/>
        <v>638.35200000000009</v>
      </c>
    </row>
    <row r="50" spans="1:240" s="2" customFormat="1" ht="16.5" customHeight="1" x14ac:dyDescent="0.25">
      <c r="A50" s="42" t="s">
        <v>79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/>
      <c r="X50" s="45"/>
      <c r="Y50" s="46"/>
      <c r="Z50" s="46"/>
      <c r="AA50" s="46"/>
      <c r="AB50" s="46"/>
      <c r="AC50" s="47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/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>
        <v>2.9999999999999997E-4</v>
      </c>
      <c r="CH50" s="19"/>
      <c r="CI50" s="19"/>
      <c r="CJ50" s="19"/>
      <c r="CK50" s="19"/>
      <c r="CL50" s="20"/>
      <c r="CM50" s="18"/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/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/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3"/>
        <v>2.9999999999999997E-4</v>
      </c>
      <c r="GL50" s="34"/>
      <c r="GM50" s="34"/>
      <c r="GN50" s="34"/>
      <c r="GO50" s="34"/>
      <c r="GP50" s="35"/>
      <c r="GQ50" s="30">
        <v>292</v>
      </c>
      <c r="GR50" s="31"/>
      <c r="GS50" s="31"/>
      <c r="GT50" s="31"/>
      <c r="GU50" s="31"/>
      <c r="GV50" s="32"/>
      <c r="GW50" s="27">
        <f t="shared" si="4"/>
        <v>8.7599999999999997E-2</v>
      </c>
      <c r="GX50" s="28"/>
      <c r="GY50" s="28"/>
      <c r="GZ50" s="28"/>
      <c r="HA50" s="28"/>
      <c r="HB50" s="29"/>
      <c r="HC50" s="24">
        <f t="shared" si="9"/>
        <v>2.3399999999999997E-2</v>
      </c>
      <c r="HD50" s="25"/>
      <c r="HE50" s="25"/>
      <c r="HF50" s="25"/>
      <c r="HG50" s="25"/>
      <c r="HH50" s="26"/>
      <c r="HI50" s="36">
        <f t="shared" si="12"/>
        <v>78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7"/>
        <v>6.8327999999999989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8"/>
        <v>6.8327999999999989</v>
      </c>
    </row>
    <row r="51" spans="1:240" s="2" customFormat="1" ht="16.5" customHeight="1" x14ac:dyDescent="0.25">
      <c r="A51" s="42" t="s">
        <v>91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45"/>
      <c r="Y51" s="46"/>
      <c r="Z51" s="46"/>
      <c r="AA51" s="46"/>
      <c r="AB51" s="46"/>
      <c r="AC51" s="47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/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3"/>
        <v>0</v>
      </c>
      <c r="GL51" s="34"/>
      <c r="GM51" s="34"/>
      <c r="GN51" s="34"/>
      <c r="GO51" s="34"/>
      <c r="GP51" s="35"/>
      <c r="GQ51" s="30">
        <v>168</v>
      </c>
      <c r="GR51" s="31"/>
      <c r="GS51" s="31"/>
      <c r="GT51" s="31"/>
      <c r="GU51" s="31"/>
      <c r="GV51" s="32"/>
      <c r="GW51" s="27">
        <f t="shared" si="4"/>
        <v>0</v>
      </c>
      <c r="GX51" s="28"/>
      <c r="GY51" s="28"/>
      <c r="GZ51" s="28"/>
      <c r="HA51" s="28"/>
      <c r="HB51" s="29"/>
      <c r="HC51" s="24">
        <f t="shared" si="9"/>
        <v>0</v>
      </c>
      <c r="HD51" s="25"/>
      <c r="HE51" s="25"/>
      <c r="HF51" s="25"/>
      <c r="HG51" s="25"/>
      <c r="HH51" s="26"/>
      <c r="HI51" s="36">
        <f t="shared" si="12"/>
        <v>78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7"/>
        <v>0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8"/>
        <v>0</v>
      </c>
    </row>
    <row r="52" spans="1:240" s="2" customFormat="1" ht="16.5" customHeight="1" x14ac:dyDescent="0.25">
      <c r="A52" s="42" t="s">
        <v>80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4"/>
      <c r="X52" s="45"/>
      <c r="Y52" s="46"/>
      <c r="Z52" s="46"/>
      <c r="AA52" s="46"/>
      <c r="AB52" s="46"/>
      <c r="AC52" s="47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/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>
        <v>2.5000000000000001E-2</v>
      </c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/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3"/>
        <v>2.5000000000000001E-2</v>
      </c>
      <c r="GL52" s="34"/>
      <c r="GM52" s="34"/>
      <c r="GN52" s="34"/>
      <c r="GO52" s="34"/>
      <c r="GP52" s="35"/>
      <c r="GQ52" s="30">
        <v>78</v>
      </c>
      <c r="GR52" s="31"/>
      <c r="GS52" s="31"/>
      <c r="GT52" s="31"/>
      <c r="GU52" s="31"/>
      <c r="GV52" s="32"/>
      <c r="GW52" s="27">
        <f t="shared" si="4"/>
        <v>1.9500000000000002</v>
      </c>
      <c r="GX52" s="28"/>
      <c r="GY52" s="28"/>
      <c r="GZ52" s="28"/>
      <c r="HA52" s="28"/>
      <c r="HB52" s="29"/>
      <c r="HC52" s="24">
        <f t="shared" si="9"/>
        <v>1.9500000000000002</v>
      </c>
      <c r="HD52" s="25"/>
      <c r="HE52" s="25"/>
      <c r="HF52" s="25"/>
      <c r="HG52" s="25"/>
      <c r="HH52" s="26"/>
      <c r="HI52" s="36">
        <f t="shared" si="12"/>
        <v>78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7"/>
        <v>152.10000000000002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8"/>
        <v>152.10000000000002</v>
      </c>
    </row>
    <row r="53" spans="1:240" s="2" customFormat="1" ht="16.5" customHeight="1" x14ac:dyDescent="0.25">
      <c r="A53" s="42" t="s">
        <v>81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4"/>
      <c r="X53" s="45"/>
      <c r="Y53" s="46"/>
      <c r="Z53" s="46"/>
      <c r="AA53" s="46"/>
      <c r="AB53" s="46"/>
      <c r="AC53" s="47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>
        <v>2E-3</v>
      </c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/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/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3"/>
        <v>2E-3</v>
      </c>
      <c r="GL53" s="34"/>
      <c r="GM53" s="34"/>
      <c r="GN53" s="34"/>
      <c r="GO53" s="34"/>
      <c r="GP53" s="35"/>
      <c r="GQ53" s="30">
        <v>10</v>
      </c>
      <c r="GR53" s="31"/>
      <c r="GS53" s="31"/>
      <c r="GT53" s="31"/>
      <c r="GU53" s="31"/>
      <c r="GV53" s="32"/>
      <c r="GW53" s="27">
        <f t="shared" si="4"/>
        <v>0.02</v>
      </c>
      <c r="GX53" s="28"/>
      <c r="GY53" s="28"/>
      <c r="GZ53" s="28"/>
      <c r="HA53" s="28"/>
      <c r="HB53" s="29"/>
      <c r="HC53" s="24">
        <v>2</v>
      </c>
      <c r="HD53" s="25"/>
      <c r="HE53" s="25"/>
      <c r="HF53" s="25"/>
      <c r="HG53" s="25"/>
      <c r="HH53" s="26"/>
      <c r="HI53" s="36">
        <f t="shared" si="12"/>
        <v>78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7"/>
        <v>20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8"/>
        <v>20</v>
      </c>
    </row>
    <row r="54" spans="1:240" s="2" customFormat="1" ht="16.5" customHeight="1" x14ac:dyDescent="0.25">
      <c r="A54" s="42" t="s">
        <v>102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/>
      <c r="X54" s="45"/>
      <c r="Y54" s="46"/>
      <c r="Z54" s="46"/>
      <c r="AA54" s="46"/>
      <c r="AB54" s="46"/>
      <c r="AC54" s="47"/>
      <c r="AD54" s="18"/>
      <c r="AE54" s="19"/>
      <c r="AF54" s="19"/>
      <c r="AG54" s="19"/>
      <c r="AH54" s="19"/>
      <c r="AI54" s="19"/>
      <c r="AJ54" s="20"/>
      <c r="AK54" s="18"/>
      <c r="AL54" s="19"/>
      <c r="AM54" s="19"/>
      <c r="AN54" s="19"/>
      <c r="AO54" s="19"/>
      <c r="AP54" s="20"/>
      <c r="AQ54" s="18"/>
      <c r="AR54" s="19"/>
      <c r="AS54" s="19"/>
      <c r="AT54" s="19"/>
      <c r="AU54" s="19"/>
      <c r="AV54" s="20"/>
      <c r="AW54" s="18"/>
      <c r="AX54" s="19"/>
      <c r="AY54" s="19"/>
      <c r="AZ54" s="19"/>
      <c r="BA54" s="19"/>
      <c r="BB54" s="20"/>
      <c r="BC54" s="18">
        <v>0.11</v>
      </c>
      <c r="BD54" s="19"/>
      <c r="BE54" s="19"/>
      <c r="BF54" s="19"/>
      <c r="BG54" s="19"/>
      <c r="BH54" s="20"/>
      <c r="BI54" s="18"/>
      <c r="BJ54" s="19"/>
      <c r="BK54" s="19"/>
      <c r="BL54" s="19"/>
      <c r="BM54" s="19"/>
      <c r="BN54" s="20"/>
      <c r="BO54" s="18"/>
      <c r="BP54" s="19"/>
      <c r="BQ54" s="19"/>
      <c r="BR54" s="19"/>
      <c r="BS54" s="19"/>
      <c r="BT54" s="20"/>
      <c r="BU54" s="18"/>
      <c r="BV54" s="19"/>
      <c r="BW54" s="19"/>
      <c r="BX54" s="19"/>
      <c r="BY54" s="19"/>
      <c r="BZ54" s="20"/>
      <c r="CA54" s="18"/>
      <c r="CB54" s="19"/>
      <c r="CC54" s="19"/>
      <c r="CD54" s="19"/>
      <c r="CE54" s="19"/>
      <c r="CF54" s="20"/>
      <c r="CG54" s="18"/>
      <c r="CH54" s="19"/>
      <c r="CI54" s="19"/>
      <c r="CJ54" s="19"/>
      <c r="CK54" s="19"/>
      <c r="CL54" s="20"/>
      <c r="CM54" s="18"/>
      <c r="CN54" s="19"/>
      <c r="CO54" s="19"/>
      <c r="CP54" s="19"/>
      <c r="CQ54" s="19"/>
      <c r="CR54" s="20"/>
      <c r="CS54" s="18"/>
      <c r="CT54" s="19"/>
      <c r="CU54" s="19"/>
      <c r="CV54" s="19"/>
      <c r="CW54" s="19"/>
      <c r="CX54" s="20"/>
      <c r="CY54" s="18"/>
      <c r="CZ54" s="19"/>
      <c r="DA54" s="19"/>
      <c r="DB54" s="19"/>
      <c r="DC54" s="19"/>
      <c r="DD54" s="20"/>
      <c r="DE54" s="18"/>
      <c r="DF54" s="19"/>
      <c r="DG54" s="19"/>
      <c r="DH54" s="19"/>
      <c r="DI54" s="19"/>
      <c r="DJ54" s="20"/>
      <c r="DK54" s="18"/>
      <c r="DL54" s="19"/>
      <c r="DM54" s="19"/>
      <c r="DN54" s="19"/>
      <c r="DO54" s="19"/>
      <c r="DP54" s="20"/>
      <c r="DQ54" s="18"/>
      <c r="DR54" s="19"/>
      <c r="DS54" s="19"/>
      <c r="DT54" s="19"/>
      <c r="DU54" s="19"/>
      <c r="DV54" s="20"/>
      <c r="DW54" s="18"/>
      <c r="DX54" s="19"/>
      <c r="DY54" s="19"/>
      <c r="DZ54" s="19"/>
      <c r="EA54" s="19"/>
      <c r="EB54" s="20"/>
      <c r="EC54" s="18"/>
      <c r="ED54" s="19"/>
      <c r="EE54" s="19"/>
      <c r="EF54" s="19"/>
      <c r="EG54" s="19"/>
      <c r="EH54" s="20"/>
      <c r="EI54" s="18"/>
      <c r="EJ54" s="19"/>
      <c r="EK54" s="19"/>
      <c r="EL54" s="19"/>
      <c r="EM54" s="19"/>
      <c r="EN54" s="20"/>
      <c r="EO54" s="18"/>
      <c r="EP54" s="19"/>
      <c r="EQ54" s="19"/>
      <c r="ER54" s="19"/>
      <c r="ES54" s="19"/>
      <c r="ET54" s="20"/>
      <c r="EU54" s="18"/>
      <c r="EV54" s="19"/>
      <c r="EW54" s="19"/>
      <c r="EX54" s="19"/>
      <c r="EY54" s="19"/>
      <c r="EZ54" s="20"/>
      <c r="FA54" s="18"/>
      <c r="FB54" s="19"/>
      <c r="FC54" s="19"/>
      <c r="FD54" s="19"/>
      <c r="FE54" s="19"/>
      <c r="FF54" s="20"/>
      <c r="FG54" s="18"/>
      <c r="FH54" s="19"/>
      <c r="FI54" s="19"/>
      <c r="FJ54" s="19"/>
      <c r="FK54" s="19"/>
      <c r="FL54" s="20"/>
      <c r="FM54" s="18"/>
      <c r="FN54" s="19"/>
      <c r="FO54" s="19"/>
      <c r="FP54" s="19"/>
      <c r="FQ54" s="19"/>
      <c r="FR54" s="20"/>
      <c r="FS54" s="18"/>
      <c r="FT54" s="19"/>
      <c r="FU54" s="19"/>
      <c r="FV54" s="19"/>
      <c r="FW54" s="19"/>
      <c r="FX54" s="20"/>
      <c r="FY54" s="18"/>
      <c r="FZ54" s="19"/>
      <c r="GA54" s="19"/>
      <c r="GB54" s="19"/>
      <c r="GC54" s="19"/>
      <c r="GD54" s="20"/>
      <c r="GE54" s="18"/>
      <c r="GF54" s="19"/>
      <c r="GG54" s="19"/>
      <c r="GH54" s="19"/>
      <c r="GI54" s="19"/>
      <c r="GJ54" s="20"/>
      <c r="GK54" s="33">
        <f t="shared" si="3"/>
        <v>0.11</v>
      </c>
      <c r="GL54" s="34"/>
      <c r="GM54" s="34"/>
      <c r="GN54" s="34"/>
      <c r="GO54" s="34"/>
      <c r="GP54" s="35"/>
      <c r="GQ54" s="30">
        <v>68</v>
      </c>
      <c r="GR54" s="31"/>
      <c r="GS54" s="31"/>
      <c r="GT54" s="31"/>
      <c r="GU54" s="31"/>
      <c r="GV54" s="32"/>
      <c r="GW54" s="27">
        <f t="shared" si="4"/>
        <v>7.48</v>
      </c>
      <c r="GX54" s="28"/>
      <c r="GY54" s="28"/>
      <c r="GZ54" s="28"/>
      <c r="HA54" s="28"/>
      <c r="HB54" s="29"/>
      <c r="HC54" s="24">
        <f t="shared" ref="HC54" si="13">GK54*HI54</f>
        <v>8.58</v>
      </c>
      <c r="HD54" s="25"/>
      <c r="HE54" s="25"/>
      <c r="HF54" s="25"/>
      <c r="HG54" s="25"/>
      <c r="HH54" s="26"/>
      <c r="HI54" s="36">
        <f t="shared" si="12"/>
        <v>78</v>
      </c>
      <c r="HJ54" s="37"/>
      <c r="HK54" s="37"/>
      <c r="HL54" s="37"/>
      <c r="HM54" s="37"/>
      <c r="HN54" s="38"/>
      <c r="HO54" s="39"/>
      <c r="HP54" s="40"/>
      <c r="HQ54" s="40"/>
      <c r="HR54" s="40"/>
      <c r="HS54" s="40"/>
      <c r="HT54" s="41"/>
      <c r="HU54" s="21">
        <f t="shared" si="7"/>
        <v>583.44000000000005</v>
      </c>
      <c r="HV54" s="22"/>
      <c r="HW54" s="22"/>
      <c r="HX54" s="22"/>
      <c r="HY54" s="22"/>
      <c r="HZ54" s="22"/>
      <c r="IA54" s="22"/>
      <c r="IB54" s="22"/>
      <c r="IC54" s="22"/>
      <c r="ID54" s="22"/>
      <c r="IE54" s="23"/>
      <c r="IF54" s="2">
        <f t="shared" si="8"/>
        <v>583.44000000000005</v>
      </c>
    </row>
    <row r="55" spans="1:240" s="2" customFormat="1" ht="10.199999999999999" x14ac:dyDescent="0.2">
      <c r="HN55" s="2">
        <v>107</v>
      </c>
      <c r="HW55" s="116"/>
      <c r="HX55" s="116"/>
      <c r="HY55" s="116"/>
      <c r="HZ55" s="116"/>
      <c r="IA55" s="116"/>
      <c r="IB55" s="116"/>
      <c r="IC55" s="116"/>
      <c r="ID55" s="116"/>
      <c r="IE55" s="116"/>
      <c r="IF55" s="116"/>
    </row>
    <row r="56" spans="1:240" s="2" customFormat="1" ht="10.199999999999999" x14ac:dyDescent="0.2">
      <c r="HU56" s="14">
        <f>SUM(HU28:HU55)</f>
        <v>8145.6967999999997</v>
      </c>
      <c r="HW56" s="116"/>
      <c r="HX56" s="116"/>
      <c r="HY56" s="116"/>
      <c r="HZ56" s="116"/>
      <c r="IA56" s="116"/>
      <c r="IB56" s="116"/>
      <c r="IC56" s="116"/>
      <c r="ID56" s="116"/>
      <c r="IE56" s="116"/>
      <c r="IF56" s="116"/>
    </row>
    <row r="57" spans="1:240" s="2" customFormat="1" ht="10.199999999999999" x14ac:dyDescent="0.2">
      <c r="A57" s="2" t="s">
        <v>82</v>
      </c>
      <c r="K57" s="112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4"/>
      <c r="Z57" s="112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4"/>
      <c r="AY57" s="15"/>
      <c r="CG57" s="2" t="s">
        <v>83</v>
      </c>
      <c r="CR57" s="112"/>
      <c r="CS57" s="113"/>
      <c r="CT57" s="113"/>
      <c r="CU57" s="113"/>
      <c r="CV57" s="113"/>
      <c r="CW57" s="113"/>
      <c r="CX57" s="113"/>
      <c r="CY57" s="113"/>
      <c r="CZ57" s="113"/>
      <c r="DA57" s="113"/>
      <c r="DB57" s="113"/>
      <c r="DC57" s="113"/>
      <c r="DD57" s="114"/>
      <c r="DG57" s="112" t="s">
        <v>101</v>
      </c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  <c r="EC57" s="113"/>
      <c r="ED57" s="113"/>
      <c r="EE57" s="114"/>
      <c r="EF57" s="15"/>
      <c r="EG57" s="15"/>
      <c r="EH57" s="15"/>
      <c r="EU57" s="2" t="s">
        <v>84</v>
      </c>
      <c r="FK57" s="112"/>
      <c r="FL57" s="113"/>
      <c r="FM57" s="113"/>
      <c r="FN57" s="113"/>
      <c r="FO57" s="113"/>
      <c r="FP57" s="113"/>
      <c r="FQ57" s="113"/>
      <c r="FR57" s="113"/>
      <c r="FS57" s="113"/>
      <c r="FT57" s="113"/>
      <c r="FU57" s="113"/>
      <c r="FV57" s="113"/>
      <c r="FW57" s="113"/>
      <c r="FX57" s="113"/>
      <c r="FY57" s="113"/>
      <c r="FZ57" s="113"/>
      <c r="GA57" s="113"/>
      <c r="GB57" s="113"/>
      <c r="GC57" s="113"/>
      <c r="GD57" s="113"/>
      <c r="GE57" s="113"/>
      <c r="GF57" s="113"/>
      <c r="GG57" s="113"/>
      <c r="GH57" s="113"/>
      <c r="GI57" s="114"/>
      <c r="GO57" s="112"/>
      <c r="GP57" s="113"/>
      <c r="GQ57" s="113"/>
      <c r="GR57" s="113"/>
      <c r="GS57" s="113"/>
      <c r="GT57" s="113"/>
      <c r="GU57" s="113"/>
      <c r="GV57" s="113"/>
      <c r="GW57" s="113"/>
      <c r="GX57" s="113"/>
      <c r="GY57" s="113"/>
      <c r="GZ57" s="113"/>
      <c r="HA57" s="114"/>
      <c r="HG57" s="112"/>
      <c r="HH57" s="113"/>
      <c r="HI57" s="113"/>
      <c r="HJ57" s="113"/>
      <c r="HK57" s="113"/>
      <c r="HL57" s="113"/>
      <c r="HM57" s="113"/>
      <c r="HN57" s="113"/>
      <c r="HO57" s="113"/>
      <c r="HP57" s="113"/>
      <c r="HQ57" s="113"/>
      <c r="HR57" s="113"/>
      <c r="HS57" s="113"/>
      <c r="HT57" s="113"/>
      <c r="HU57" s="113"/>
      <c r="HV57" s="113"/>
      <c r="HW57" s="113"/>
      <c r="HX57" s="113"/>
      <c r="HY57" s="113"/>
      <c r="HZ57" s="113"/>
      <c r="IA57" s="113"/>
      <c r="IB57" s="113"/>
      <c r="IC57" s="113"/>
      <c r="ID57" s="113"/>
      <c r="IE57" s="114"/>
    </row>
    <row r="58" spans="1:240" s="2" customFormat="1" ht="10.199999999999999" x14ac:dyDescent="0.2">
      <c r="K58" s="109" t="s">
        <v>4</v>
      </c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1"/>
      <c r="X58" s="7"/>
      <c r="Y58" s="7"/>
      <c r="Z58" s="109" t="s">
        <v>5</v>
      </c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1"/>
      <c r="AY58" s="16"/>
      <c r="CR58" s="109" t="s">
        <v>4</v>
      </c>
      <c r="CS58" s="110"/>
      <c r="CT58" s="110"/>
      <c r="CU58" s="110"/>
      <c r="CV58" s="110"/>
      <c r="CW58" s="110"/>
      <c r="CX58" s="110"/>
      <c r="CY58" s="110"/>
      <c r="CZ58" s="110"/>
      <c r="DA58" s="110"/>
      <c r="DB58" s="110"/>
      <c r="DC58" s="110"/>
      <c r="DD58" s="111"/>
      <c r="DE58" s="7"/>
      <c r="DF58" s="7"/>
      <c r="DG58" s="109" t="s">
        <v>5</v>
      </c>
      <c r="DH58" s="110"/>
      <c r="DI58" s="110"/>
      <c r="DJ58" s="110"/>
      <c r="DK58" s="110"/>
      <c r="DL58" s="110"/>
      <c r="DM58" s="110"/>
      <c r="DN58" s="110"/>
      <c r="DO58" s="110"/>
      <c r="DP58" s="110"/>
      <c r="DQ58" s="110"/>
      <c r="DR58" s="110"/>
      <c r="DS58" s="110"/>
      <c r="DT58" s="110"/>
      <c r="DU58" s="110"/>
      <c r="DV58" s="110"/>
      <c r="DW58" s="110"/>
      <c r="DX58" s="110"/>
      <c r="DY58" s="110"/>
      <c r="DZ58" s="110"/>
      <c r="EA58" s="110"/>
      <c r="EB58" s="110"/>
      <c r="EC58" s="110"/>
      <c r="ED58" s="110"/>
      <c r="EE58" s="111"/>
      <c r="EF58" s="16"/>
      <c r="EG58" s="16"/>
      <c r="EH58" s="16"/>
      <c r="EU58" s="2" t="s">
        <v>85</v>
      </c>
      <c r="FK58" s="115" t="s">
        <v>86</v>
      </c>
      <c r="FL58" s="115"/>
      <c r="FM58" s="115"/>
      <c r="FN58" s="115"/>
      <c r="FO58" s="115"/>
      <c r="FP58" s="115"/>
      <c r="FQ58" s="115"/>
      <c r="FR58" s="115"/>
      <c r="FS58" s="115"/>
      <c r="FT58" s="115"/>
      <c r="FU58" s="115"/>
      <c r="FV58" s="115"/>
      <c r="FW58" s="115"/>
      <c r="FX58" s="115"/>
      <c r="FY58" s="115"/>
      <c r="FZ58" s="115"/>
      <c r="GA58" s="115"/>
      <c r="GB58" s="115"/>
      <c r="GC58" s="115"/>
      <c r="GD58" s="115"/>
      <c r="GE58" s="115"/>
      <c r="GF58" s="115"/>
      <c r="GG58" s="115"/>
      <c r="GH58" s="115"/>
      <c r="GI58" s="115"/>
      <c r="GJ58" s="17"/>
      <c r="GK58" s="17"/>
      <c r="GO58" s="109" t="s">
        <v>4</v>
      </c>
      <c r="GP58" s="110"/>
      <c r="GQ58" s="110"/>
      <c r="GR58" s="110"/>
      <c r="GS58" s="110"/>
      <c r="GT58" s="110"/>
      <c r="GU58" s="110"/>
      <c r="GV58" s="110"/>
      <c r="GW58" s="110"/>
      <c r="GX58" s="110"/>
      <c r="GY58" s="110"/>
      <c r="GZ58" s="110"/>
      <c r="HA58" s="111"/>
      <c r="HG58" s="109" t="s">
        <v>5</v>
      </c>
      <c r="HH58" s="110"/>
      <c r="HI58" s="110"/>
      <c r="HJ58" s="110"/>
      <c r="HK58" s="110"/>
      <c r="HL58" s="110"/>
      <c r="HM58" s="110"/>
      <c r="HN58" s="110"/>
      <c r="HO58" s="110"/>
      <c r="HP58" s="110"/>
      <c r="HQ58" s="110"/>
      <c r="HR58" s="110"/>
      <c r="HS58" s="110"/>
      <c r="HT58" s="110"/>
      <c r="HU58" s="110"/>
      <c r="HV58" s="110"/>
      <c r="HW58" s="110"/>
      <c r="HX58" s="110"/>
      <c r="HY58" s="110"/>
      <c r="HZ58" s="110"/>
      <c r="IA58" s="110"/>
      <c r="IB58" s="110"/>
      <c r="IC58" s="110"/>
      <c r="ID58" s="110"/>
      <c r="IE58" s="111"/>
    </row>
    <row r="59" spans="1:240" s="2" customFormat="1" ht="10.199999999999999" x14ac:dyDescent="0.2"/>
    <row r="60" spans="1:240" s="2" customFormat="1" ht="10.199999999999999" x14ac:dyDescent="0.2">
      <c r="A60" s="2" t="s">
        <v>87</v>
      </c>
      <c r="R60" s="112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4"/>
      <c r="AG60" s="112" t="s">
        <v>88</v>
      </c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4"/>
      <c r="BF60" s="15"/>
      <c r="CG60" s="2" t="s">
        <v>89</v>
      </c>
      <c r="CR60" s="112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4"/>
      <c r="DG60" s="112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  <c r="EC60" s="113"/>
      <c r="ED60" s="113"/>
      <c r="EE60" s="114"/>
      <c r="EF60" s="15"/>
      <c r="EG60" s="15"/>
      <c r="EH60" s="15"/>
    </row>
    <row r="61" spans="1:240" s="2" customFormat="1" ht="10.199999999999999" x14ac:dyDescent="0.2">
      <c r="R61" s="109" t="s">
        <v>4</v>
      </c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1"/>
      <c r="AE61" s="7"/>
      <c r="AF61" s="7"/>
      <c r="AG61" s="109" t="s">
        <v>5</v>
      </c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1"/>
      <c r="BF61" s="16"/>
      <c r="CR61" s="109" t="s">
        <v>4</v>
      </c>
      <c r="CS61" s="110"/>
      <c r="CT61" s="110"/>
      <c r="CU61" s="110"/>
      <c r="CV61" s="110"/>
      <c r="CW61" s="110"/>
      <c r="CX61" s="110"/>
      <c r="CY61" s="110"/>
      <c r="CZ61" s="110"/>
      <c r="DA61" s="110"/>
      <c r="DB61" s="110"/>
      <c r="DC61" s="110"/>
      <c r="DD61" s="111"/>
      <c r="DE61" s="7"/>
      <c r="DF61" s="7"/>
      <c r="DG61" s="109" t="s">
        <v>5</v>
      </c>
      <c r="DH61" s="110"/>
      <c r="DI61" s="110"/>
      <c r="DJ61" s="110"/>
      <c r="DK61" s="110"/>
      <c r="DL61" s="110"/>
      <c r="DM61" s="110"/>
      <c r="DN61" s="110"/>
      <c r="DO61" s="110"/>
      <c r="DP61" s="110"/>
      <c r="DQ61" s="110"/>
      <c r="DR61" s="110"/>
      <c r="DS61" s="110"/>
      <c r="DT61" s="110"/>
      <c r="DU61" s="110"/>
      <c r="DV61" s="110"/>
      <c r="DW61" s="110"/>
      <c r="DX61" s="110"/>
      <c r="DY61" s="110"/>
      <c r="DZ61" s="110"/>
      <c r="EA61" s="110"/>
      <c r="EB61" s="110"/>
      <c r="EC61" s="110"/>
      <c r="ED61" s="110"/>
      <c r="EE61" s="111"/>
      <c r="EF61" s="16"/>
      <c r="EG61" s="16"/>
      <c r="EH61" s="16"/>
    </row>
  </sheetData>
  <mergeCells count="1224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1:AD61"/>
    <mergeCell ref="AG61:BE61"/>
    <mergeCell ref="R60:AD60"/>
    <mergeCell ref="AG60:BE60"/>
    <mergeCell ref="CR61:DD61"/>
    <mergeCell ref="DG61:EE61"/>
    <mergeCell ref="DG60:EE60"/>
    <mergeCell ref="CR60:DD60"/>
    <mergeCell ref="K57:W57"/>
    <mergeCell ref="K58:W58"/>
    <mergeCell ref="CR58:DD58"/>
    <mergeCell ref="Z58:AX58"/>
    <mergeCell ref="Z57:AX57"/>
    <mergeCell ref="A54:W54"/>
    <mergeCell ref="EC54:EH54"/>
    <mergeCell ref="BC54:BH54"/>
    <mergeCell ref="BO54:BT54"/>
    <mergeCell ref="GQ54:GV54"/>
    <mergeCell ref="AW54:BB54"/>
    <mergeCell ref="CM54:CR54"/>
    <mergeCell ref="BU54:BZ54"/>
    <mergeCell ref="FG54:FL54"/>
    <mergeCell ref="GK54:GP54"/>
    <mergeCell ref="EO54:ET54"/>
    <mergeCell ref="FM54:FR54"/>
    <mergeCell ref="EU54:EZ54"/>
    <mergeCell ref="DK54:DP54"/>
    <mergeCell ref="FA54:FF54"/>
    <mergeCell ref="CA54:CF54"/>
    <mergeCell ref="GE54:GJ54"/>
    <mergeCell ref="CG54:CL54"/>
    <mergeCell ref="AD54:AJ54"/>
    <mergeCell ref="CY54:DD54"/>
    <mergeCell ref="AQ54:AV54"/>
    <mergeCell ref="HC54:HH54"/>
    <mergeCell ref="DG58:EE58"/>
    <mergeCell ref="CR57:DD57"/>
    <mergeCell ref="DG57:EE57"/>
    <mergeCell ref="FK58:GI58"/>
    <mergeCell ref="GO58:HA58"/>
    <mergeCell ref="HG58:IE58"/>
    <mergeCell ref="FK57:GI57"/>
    <mergeCell ref="HG57:IE57"/>
    <mergeCell ref="GO57:HA57"/>
    <mergeCell ref="HU54:IE54"/>
    <mergeCell ref="HI54:HN54"/>
    <mergeCell ref="GW54:HB54"/>
    <mergeCell ref="HW55:IF56"/>
    <mergeCell ref="FY54:GD54"/>
    <mergeCell ref="FS54:FX54"/>
    <mergeCell ref="EI54:EN54"/>
    <mergeCell ref="A50:W50"/>
    <mergeCell ref="EI50:EN50"/>
    <mergeCell ref="CG50:CL50"/>
    <mergeCell ref="AQ50:AV50"/>
    <mergeCell ref="FY50:GD50"/>
    <mergeCell ref="DQ50:DV50"/>
    <mergeCell ref="EU50:EZ50"/>
    <mergeCell ref="AK50:AP50"/>
    <mergeCell ref="FM50:FR50"/>
    <mergeCell ref="CS50:CX50"/>
    <mergeCell ref="BC50:BH50"/>
    <mergeCell ref="FS50:FX50"/>
    <mergeCell ref="CM50:CR50"/>
    <mergeCell ref="BI50:BN50"/>
    <mergeCell ref="CA50:CF50"/>
    <mergeCell ref="FG50:FL50"/>
    <mergeCell ref="BC53:BH53"/>
    <mergeCell ref="EC52:EH52"/>
    <mergeCell ref="FA52:FF52"/>
    <mergeCell ref="FY52:GD52"/>
    <mergeCell ref="EU52:EZ52"/>
    <mergeCell ref="A51:W51"/>
    <mergeCell ref="DQ51:DV51"/>
    <mergeCell ref="AQ51:AV51"/>
    <mergeCell ref="BI51:BN51"/>
    <mergeCell ref="FA51:FF51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HU49:IE49"/>
    <mergeCell ref="GW49:HB49"/>
    <mergeCell ref="HO49:HT49"/>
    <mergeCell ref="GK50:GP50"/>
    <mergeCell ref="AW50:BB50"/>
    <mergeCell ref="EO50:ET50"/>
    <mergeCell ref="AD50:AJ50"/>
    <mergeCell ref="BO50:BT50"/>
    <mergeCell ref="DW50:EB50"/>
    <mergeCell ref="HC50:HH50"/>
    <mergeCell ref="X50:AC50"/>
    <mergeCell ref="GQ50:GV50"/>
    <mergeCell ref="FA50:FF50"/>
    <mergeCell ref="DK50:DP50"/>
    <mergeCell ref="GE50:GJ50"/>
    <mergeCell ref="EC50:EH50"/>
    <mergeCell ref="BU50:BZ50"/>
    <mergeCell ref="CY50:DD50"/>
    <mergeCell ref="GW50:HB50"/>
    <mergeCell ref="HI50:HN50"/>
    <mergeCell ref="DE50:DJ50"/>
    <mergeCell ref="X48:AC48"/>
    <mergeCell ref="EU48:EZ48"/>
    <mergeCell ref="CY48:DD48"/>
    <mergeCell ref="AW48:BB48"/>
    <mergeCell ref="A48:W48"/>
    <mergeCell ref="FM48:FR48"/>
    <mergeCell ref="GK48:GP48"/>
    <mergeCell ref="GQ48:GV48"/>
    <mergeCell ref="EO48:ET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FS49:FX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HU53:IE53"/>
    <mergeCell ref="CY53:DD53"/>
    <mergeCell ref="BO53:BT53"/>
    <mergeCell ref="CS53:CX53"/>
    <mergeCell ref="FG53:FL53"/>
    <mergeCell ref="HO53:HT53"/>
    <mergeCell ref="AD53:AJ53"/>
    <mergeCell ref="HO48:HT48"/>
    <mergeCell ref="FS48:FX48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HO47:HT47"/>
    <mergeCell ref="CS47:CX47"/>
    <mergeCell ref="A47:W47"/>
    <mergeCell ref="BU47:BZ47"/>
    <mergeCell ref="CG47:CL47"/>
    <mergeCell ref="FS47:FX47"/>
    <mergeCell ref="X54:AC54"/>
    <mergeCell ref="HO54:HT54"/>
    <mergeCell ref="BI54:BN54"/>
    <mergeCell ref="CS54:CX54"/>
    <mergeCell ref="DE54:DJ54"/>
    <mergeCell ref="DW54:EB54"/>
    <mergeCell ref="AK54:AP54"/>
    <mergeCell ref="DQ54:DV54"/>
    <mergeCell ref="EC53:EH53"/>
    <mergeCell ref="GE53:GJ53"/>
    <mergeCell ref="FA53:FF53"/>
    <mergeCell ref="HC53:HH53"/>
    <mergeCell ref="A53:W53"/>
    <mergeCell ref="AK53:AP53"/>
    <mergeCell ref="GQ53:GV53"/>
    <mergeCell ref="CA53:CF53"/>
    <mergeCell ref="CM53:CR53"/>
    <mergeCell ref="DK53:DP53"/>
    <mergeCell ref="FY48:GD48"/>
    <mergeCell ref="HI48:HN48"/>
    <mergeCell ref="A49:W49"/>
    <mergeCell ref="EI49:EN49"/>
    <mergeCell ref="DW49:EB49"/>
    <mergeCell ref="CA49:CF49"/>
    <mergeCell ref="FY49:GD49"/>
    <mergeCell ref="HI49:HN49"/>
    <mergeCell ref="GE48:GJ48"/>
    <mergeCell ref="AD48:AJ48"/>
    <mergeCell ref="HI53:HN53"/>
    <mergeCell ref="AQ53:AV53"/>
    <mergeCell ref="AW53:BB53"/>
    <mergeCell ref="BU53:BZ53"/>
    <mergeCell ref="CG53:CL53"/>
    <mergeCell ref="DW53:EB53"/>
    <mergeCell ref="FS53:FX53"/>
    <mergeCell ref="GW53:HB53"/>
    <mergeCell ref="FM53:FR53"/>
    <mergeCell ref="DE53:DJ53"/>
    <mergeCell ref="FY53:GD53"/>
    <mergeCell ref="EU53:EZ53"/>
    <mergeCell ref="DQ53:DV53"/>
    <mergeCell ref="BI53:BN53"/>
    <mergeCell ref="X53:AC53"/>
    <mergeCell ref="GK53:GP53"/>
    <mergeCell ref="EO53:ET53"/>
    <mergeCell ref="EI53:EN53"/>
    <mergeCell ref="HO52:HT52"/>
    <mergeCell ref="FG52:FL52"/>
    <mergeCell ref="FM52:FR52"/>
    <mergeCell ref="CM52:CR52"/>
    <mergeCell ref="EI52:EN52"/>
    <mergeCell ref="AD52:AJ52"/>
    <mergeCell ref="GQ52:GV52"/>
    <mergeCell ref="A52:W52"/>
    <mergeCell ref="HU52:IE52"/>
    <mergeCell ref="EO52:ET52"/>
    <mergeCell ref="GK52:GP52"/>
    <mergeCell ref="CY52:DD52"/>
    <mergeCell ref="BC52:BH52"/>
    <mergeCell ref="CG52:CL52"/>
    <mergeCell ref="BO52:BT52"/>
    <mergeCell ref="DE52:DJ52"/>
    <mergeCell ref="DW52:EB52"/>
    <mergeCell ref="BU52:BZ52"/>
    <mergeCell ref="BI52:BN52"/>
    <mergeCell ref="X52:AC52"/>
    <mergeCell ref="DK52:DP52"/>
    <mergeCell ref="DQ52:DV52"/>
    <mergeCell ref="GE52:GJ52"/>
    <mergeCell ref="GW52:HB52"/>
    <mergeCell ref="HC52:HH52"/>
    <mergeCell ref="AW52:BB52"/>
    <mergeCell ref="HI52:HN52"/>
    <mergeCell ref="FS52:FX52"/>
    <mergeCell ref="AK52:AP52"/>
    <mergeCell ref="AQ52:AV52"/>
    <mergeCell ref="CA52:CF52"/>
    <mergeCell ref="CS52:CX52"/>
    <mergeCell ref="GE51:GJ51"/>
    <mergeCell ref="CS51:CX51"/>
    <mergeCell ref="AD51:AJ51"/>
    <mergeCell ref="DK51:DP51"/>
    <mergeCell ref="DE51:DJ51"/>
    <mergeCell ref="AK51:AP51"/>
    <mergeCell ref="EU51:EZ51"/>
    <mergeCell ref="X51:AC51"/>
    <mergeCell ref="AW51:BB51"/>
    <mergeCell ref="CM51:CR51"/>
    <mergeCell ref="HI51:HN51"/>
    <mergeCell ref="FG51:FL51"/>
    <mergeCell ref="CA51:CF51"/>
    <mergeCell ref="FS51:FX51"/>
    <mergeCell ref="BC51:BH51"/>
    <mergeCell ref="EI51:EN51"/>
    <mergeCell ref="CY51:DD51"/>
    <mergeCell ref="FY51:GD51"/>
    <mergeCell ref="GQ51:GV51"/>
    <mergeCell ref="BO51:BT51"/>
    <mergeCell ref="GK51:GP51"/>
    <mergeCell ref="BU51:BZ51"/>
    <mergeCell ref="EO51:ET51"/>
    <mergeCell ref="CG51:CL51"/>
    <mergeCell ref="HC51:HH51"/>
    <mergeCell ref="GW51:HB51"/>
    <mergeCell ref="FM51:FR51"/>
    <mergeCell ref="EC51:EH51"/>
    <mergeCell ref="DW51:EB51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HU51:IE51"/>
    <mergeCell ref="HO51:HT51"/>
    <mergeCell ref="HU47:IE47"/>
    <mergeCell ref="HC49:HH49"/>
    <mergeCell ref="HO50:HT50"/>
    <mergeCell ref="HU50:IE50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HO39:HT39"/>
    <mergeCell ref="HI39:HN39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HU38:IE38"/>
    <mergeCell ref="HO38:HT38"/>
    <mergeCell ref="HO37:HT37"/>
    <mergeCell ref="HO36:HT36"/>
    <mergeCell ref="HO35:HT35"/>
    <mergeCell ref="HO34:HT34"/>
    <mergeCell ref="HO33:HT33"/>
    <mergeCell ref="AW45:BB45"/>
    <mergeCell ref="BC45:BH45"/>
    <mergeCell ref="BO45:BT45"/>
    <mergeCell ref="BU45:BZ45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D43:AJ43"/>
    <mergeCell ref="AQ43:AV43"/>
    <mergeCell ref="CM41:CR41"/>
    <mergeCell ref="CG41:CL41"/>
    <mergeCell ref="CS42:CX42"/>
    <mergeCell ref="CM42:CR42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AD35:AJ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X38:AC38"/>
    <mergeCell ref="X35:AC35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DE34:DJ34"/>
    <mergeCell ref="BI35:BN35"/>
    <mergeCell ref="BC35:BH35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8:FF48"/>
    <mergeCell ref="HO45:HT45"/>
    <mergeCell ref="HI45:HN45"/>
    <mergeCell ref="FS45:FX45"/>
    <mergeCell ref="CA45:CF45"/>
    <mergeCell ref="BI45:BN45"/>
    <mergeCell ref="EC48:EH48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FS36:FX36"/>
    <mergeCell ref="GE36:GJ36"/>
    <mergeCell ref="GW36:HB36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FY39:GD39"/>
    <mergeCell ref="FG39:FL39"/>
    <mergeCell ref="DW39:EB39"/>
    <mergeCell ref="EC39:EH39"/>
    <mergeCell ref="GW39:HB39"/>
    <mergeCell ref="CS39:CX39"/>
    <mergeCell ref="GQ39:GV39"/>
    <mergeCell ref="GW46:HB46"/>
    <mergeCell ref="HI46:HN46"/>
    <mergeCell ref="HO46:HT46"/>
    <mergeCell ref="FM46:FR46"/>
    <mergeCell ref="EU46:EZ46"/>
    <mergeCell ref="FY46:GD46"/>
    <mergeCell ref="DQ46:DV46"/>
    <mergeCell ref="HU46:IE46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AQ47:AV47"/>
    <mergeCell ref="BC47:BH47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  <mergeCell ref="FA45:FF45"/>
    <mergeCell ref="FG45:FL45"/>
    <mergeCell ref="GE45:GJ45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2026-02-19T05:49:23Z</cp:lastPrinted>
  <dcterms:created xsi:type="dcterms:W3CDTF">2024-03-13T05:38:06Z</dcterms:created>
  <dcterms:modified xsi:type="dcterms:W3CDTF">2026-02-19T06:08:17Z</dcterms:modified>
</cp:coreProperties>
</file>