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HC33" i="1" s="1"/>
  <c r="GK33" i="1"/>
  <c r="HI49" i="1"/>
  <c r="GK49" i="1"/>
  <c r="HC49" i="1" l="1"/>
  <c r="HU33" i="1"/>
  <c r="HU49" i="1"/>
  <c r="GW33" i="1"/>
  <c r="GW49" i="1"/>
  <c r="HI28" i="1"/>
  <c r="HI29" i="1"/>
  <c r="HC29" i="1" s="1"/>
  <c r="HI30" i="1"/>
  <c r="HI31" i="1"/>
  <c r="HC31" i="1" s="1"/>
  <c r="HI32" i="1"/>
  <c r="HC32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50" i="1"/>
  <c r="HC50" i="1" s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HC30" i="1" s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<sst xmlns="http://schemas.openxmlformats.org/spreadsheetml/2006/main" count="123" uniqueCount="105">
  <si>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</si>
  <si>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</si>
  <si>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</si>
  <si>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</si>
  <si>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</si>
  <si>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</si>
  <si>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</si>
  <si>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</si>
  <si>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</si>
  <si>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</si>
  <si>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</si>
  <si>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</si>
  <si>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</si>
  <si>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</si>
  <si>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</si>
  <si>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</si>
  <si>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</si>
  <si>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</si>
  <si>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</si>
  <si>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</si>
  <si>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</si>
  <si>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</si>
  <si>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</si>
  <si>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</si>
  <si>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</si>
  <si>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</si>
  <si>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</si>
  <si>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</si>
  <si>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</si>
  <si>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</si>
  <si>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</si>
  <si>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</si>
  <si>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</si>
  <si>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</si>
  <si>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</si>
  <si>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</si>
  <si>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</si>
  <si>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</si>
  <si>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</si>
  <si>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</si>
  <si>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</si>
  <si>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</si>
  <si>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</si>
  <si>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</si>
  <si>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</si>
  <si>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</si>
  <si>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</si>
  <si>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</si>
  <si>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</si>
  <si>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</si>
  <si>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</si>
  <si>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</si>
  <si>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</si>
  <si>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</si>
  <si>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</si>
  <si>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</si>
  <si>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</si>
  <si>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</si>
  <si>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</si>
  <si>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</si>
  <si>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</si>
  <si>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</si>
  <si>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</si>
  <si>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</si>
  <si>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</si>
  <si>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</si>
  <si>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</si>
  <si>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</si>
  <si>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</si>
  <si>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</si>
  <si>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</si>
  <si>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</si>
  <si>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</si>
  <si>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</si>
  <si>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</si>
  <si>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</si>
  <si>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</si>
  <si>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</si>
  <si>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</si>
  <si>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</si>
  <si>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</si>
  <si>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</si>
  <si>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</si>
  <si>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</si>
  <si>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</si>
  <si>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</si>
  <si>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</si>
  <si>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</si>
  <si>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</si>
  <si>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</si>
  <si>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Суп картофельный с крупой</t>
  </si>
  <si>
    <t>Пшено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</si>
  <si>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</si>
  <si>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</si>
  <si>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</si>
  <si>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</si>
  <si>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</si>
  <si>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</si>
  <si>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Салат из свеклы отварной с маслом</t>
  </si>
  <si>
    <t>Чай с молоком</t>
  </si>
  <si>
    <t>января</t>
  </si>
  <si>
    <t>26</t>
  </si>
  <si>
    <t>Сыр</t>
  </si>
  <si>
    <t>28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</si>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</sst>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W1" zoomScale="90" zoomScaleNormal="90" workbookViewId="0">
      <selection activeCell="CS17" sqref="CS17:DJ17"/>
    </sheetView>
  </sheetViews>
  <sheetFormatPr defaultColWidth="0.85546875" defaultRowHeight="7.5" x14ac:dyDescent="0.15"/>
  <cols>
    <col min="1" max="40" width="0.85546875" style="1" customWidth="1"/>
    <col min="41" max="41" width="2.855468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28515625" style="1" customWidth="1"/>
    <col min="55" max="55" width="1.42578125" style="1" customWidth="1"/>
    <col min="56" max="59" width="0.85546875" style="1" customWidth="1"/>
    <col min="60" max="60" width="2.85546875" style="1" customWidth="1"/>
    <col min="61" max="88" width="0.85546875" style="1" customWidth="1"/>
    <col min="89" max="89" width="2.140625" style="1" customWidth="1"/>
    <col min="90" max="90" width="2.28515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3" style="1" customWidth="1"/>
    <col min="103" max="107" width="0.85546875" style="1" customWidth="1"/>
    <col min="108" max="108" width="4.285156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85546875" style="1" customWidth="1"/>
    <col min="121" max="125" width="0.85546875" style="1" customWidth="1"/>
    <col min="126" max="126" width="1.57031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4" style="1" customWidth="1"/>
    <col min="151" max="155" width="0.85546875" style="1" customWidth="1"/>
    <col min="156" max="156" width="1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2.140625" style="1" customWidth="1"/>
    <col min="169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86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5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1.25" x14ac:dyDescent="0.2">
      <c r="A5" s="109" t="s">
        <v>8</v>
      </c>
      <c r="B5" s="109"/>
      <c r="C5" s="110" t="s">
        <v>103</v>
      </c>
      <c r="D5" s="111"/>
      <c r="E5" s="111"/>
      <c r="F5" s="112"/>
      <c r="G5" s="96" t="s">
        <v>8</v>
      </c>
      <c r="H5" s="96"/>
      <c r="I5" s="96"/>
      <c r="J5" s="110" t="s">
        <v>100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101</v>
      </c>
      <c r="AH5" s="107"/>
      <c r="AI5" s="108"/>
      <c r="AK5" s="96" t="s">
        <v>9</v>
      </c>
      <c r="AL5" s="96"/>
    </row>
    <row r="6" spans="1:239" s="2" customFormat="1" ht="11.25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1.25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1.25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1.25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103</v>
      </c>
      <c r="FB10" s="111"/>
      <c r="FC10" s="111"/>
      <c r="FD10" s="112"/>
      <c r="FE10" s="96" t="s">
        <v>8</v>
      </c>
      <c r="FF10" s="96"/>
      <c r="FG10" s="96"/>
      <c r="FH10" s="110" t="s">
        <v>100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101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1.25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1.25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77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104.8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1.25" x14ac:dyDescent="0.2"/>
    <row r="19" spans="1:240" s="2" customFormat="1" ht="11.25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1.25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1.25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1.25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87</v>
      </c>
      <c r="BD22" s="67"/>
      <c r="BE22" s="67"/>
      <c r="BF22" s="67"/>
      <c r="BG22" s="67"/>
      <c r="BH22" s="68"/>
      <c r="BI22" s="66" t="s">
        <v>102</v>
      </c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90</v>
      </c>
      <c r="CH22" s="67"/>
      <c r="CI22" s="67"/>
      <c r="CJ22" s="67"/>
      <c r="CK22" s="67"/>
      <c r="CL22" s="68"/>
      <c r="CM22" s="66" t="s">
        <v>95</v>
      </c>
      <c r="CN22" s="67"/>
      <c r="CO22" s="67"/>
      <c r="CP22" s="67"/>
      <c r="CQ22" s="67"/>
      <c r="CR22" s="68"/>
      <c r="CS22" s="66" t="s">
        <v>83</v>
      </c>
      <c r="CT22" s="67"/>
      <c r="CU22" s="67"/>
      <c r="CV22" s="67"/>
      <c r="CW22" s="67"/>
      <c r="CX22" s="68"/>
      <c r="CY22" s="66" t="s">
        <v>85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98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104</v>
      </c>
      <c r="EJ22" s="67"/>
      <c r="EK22" s="67"/>
      <c r="EL22" s="67"/>
      <c r="EM22" s="67"/>
      <c r="EN22" s="68"/>
      <c r="EO22" s="66" t="s">
        <v>99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47</v>
      </c>
      <c r="FB22" s="67"/>
      <c r="FC22" s="67"/>
      <c r="FD22" s="67"/>
      <c r="FE22" s="67"/>
      <c r="FF22" s="68"/>
      <c r="FG22" s="66" t="s">
        <v>88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48</v>
      </c>
      <c r="GL22" s="79"/>
      <c r="GM22" s="79"/>
      <c r="GN22" s="79"/>
      <c r="GO22" s="79"/>
      <c r="GP22" s="80"/>
      <c r="GQ22" s="87" t="s">
        <v>49</v>
      </c>
      <c r="GR22" s="88"/>
      <c r="GS22" s="88"/>
      <c r="GT22" s="88"/>
      <c r="GU22" s="88"/>
      <c r="GV22" s="89"/>
      <c r="GW22" s="119" t="s">
        <v>50</v>
      </c>
      <c r="GX22" s="120"/>
      <c r="GY22" s="120"/>
      <c r="GZ22" s="120"/>
      <c r="HA22" s="120"/>
      <c r="HB22" s="121"/>
      <c r="HC22" s="119" t="s">
        <v>51</v>
      </c>
      <c r="HD22" s="120"/>
      <c r="HE22" s="120"/>
      <c r="HF22" s="120"/>
      <c r="HG22" s="120"/>
      <c r="HH22" s="121"/>
      <c r="HI22" s="75" t="s">
        <v>52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53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1.25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54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55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1.25" x14ac:dyDescent="0.25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56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71</v>
      </c>
      <c r="AL26" s="76"/>
      <c r="AM26" s="76"/>
      <c r="AN26" s="76"/>
      <c r="AO26" s="76"/>
      <c r="AP26" s="77"/>
      <c r="AQ26" s="75">
        <f t="shared" ref="AQ26:BC26" si="0">$BI$16</f>
        <v>77</v>
      </c>
      <c r="AR26" s="76"/>
      <c r="AS26" s="76"/>
      <c r="AT26" s="76"/>
      <c r="AU26" s="76"/>
      <c r="AV26" s="77"/>
      <c r="AW26" s="75">
        <f t="shared" si="0"/>
        <v>77</v>
      </c>
      <c r="AX26" s="76"/>
      <c r="AY26" s="76"/>
      <c r="AZ26" s="76"/>
      <c r="BA26" s="76"/>
      <c r="BB26" s="77"/>
      <c r="BC26" s="75">
        <f t="shared" si="0"/>
        <v>77</v>
      </c>
      <c r="BD26" s="76"/>
      <c r="BE26" s="76"/>
      <c r="BF26" s="76"/>
      <c r="BG26" s="76"/>
      <c r="BH26" s="77"/>
      <c r="BI26" s="75">
        <v>77</v>
      </c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77</v>
      </c>
      <c r="CH26" s="76"/>
      <c r="CI26" s="76"/>
      <c r="CJ26" s="76"/>
      <c r="CK26" s="76"/>
      <c r="CL26" s="77"/>
      <c r="CM26" s="75">
        <f t="shared" si="1"/>
        <v>77</v>
      </c>
      <c r="CN26" s="76"/>
      <c r="CO26" s="76"/>
      <c r="CP26" s="76"/>
      <c r="CQ26" s="76"/>
      <c r="CR26" s="77"/>
      <c r="CS26" s="75">
        <f t="shared" si="1"/>
        <v>77</v>
      </c>
      <c r="CT26" s="76"/>
      <c r="CU26" s="76"/>
      <c r="CV26" s="76"/>
      <c r="CW26" s="76"/>
      <c r="CX26" s="77"/>
      <c r="CY26" s="75">
        <f t="shared" si="1"/>
        <v>77</v>
      </c>
      <c r="CZ26" s="76"/>
      <c r="DA26" s="76"/>
      <c r="DB26" s="76"/>
      <c r="DC26" s="76"/>
      <c r="DD26" s="77"/>
      <c r="DE26" s="75">
        <f t="shared" si="1"/>
        <v>77</v>
      </c>
      <c r="DF26" s="76"/>
      <c r="DG26" s="76"/>
      <c r="DH26" s="76"/>
      <c r="DI26" s="76"/>
      <c r="DJ26" s="77"/>
      <c r="DK26" s="75">
        <v>76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77</v>
      </c>
      <c r="EJ26" s="76"/>
      <c r="EK26" s="76"/>
      <c r="EL26" s="76"/>
      <c r="EM26" s="76"/>
      <c r="EN26" s="77"/>
      <c r="EO26" s="75">
        <f t="shared" si="2"/>
        <v>77</v>
      </c>
      <c r="EP26" s="76"/>
      <c r="EQ26" s="76"/>
      <c r="ER26" s="76"/>
      <c r="ES26" s="76"/>
      <c r="ET26" s="77"/>
      <c r="EU26" s="75">
        <f t="shared" si="2"/>
        <v>77</v>
      </c>
      <c r="EV26" s="76"/>
      <c r="EW26" s="76"/>
      <c r="EX26" s="76"/>
      <c r="EY26" s="76"/>
      <c r="EZ26" s="77"/>
      <c r="FA26" s="75">
        <f t="shared" si="2"/>
        <v>77</v>
      </c>
      <c r="FB26" s="76"/>
      <c r="FC26" s="76"/>
      <c r="FD26" s="76"/>
      <c r="FE26" s="76"/>
      <c r="FF26" s="77"/>
      <c r="FG26" s="75">
        <f t="shared" si="2"/>
        <v>77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25">
      <c r="A27" s="205" t="s">
        <v>57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58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>
        <v>10</v>
      </c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59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>
        <v>5.0000000000000001E-3</v>
      </c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2E-3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>
        <v>2E-3</v>
      </c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1.2E-2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6.84</v>
      </c>
      <c r="GX28" s="55"/>
      <c r="GY28" s="55"/>
      <c r="GZ28" s="55"/>
      <c r="HA28" s="55"/>
      <c r="HB28" s="56"/>
      <c r="HC28" s="30">
        <f t="shared" ref="HC28" si="5">GK28*HI28</f>
        <v>0.92400000000000004</v>
      </c>
      <c r="HD28" s="31"/>
      <c r="HE28" s="31"/>
      <c r="HF28" s="31"/>
      <c r="HG28" s="31"/>
      <c r="HH28" s="32"/>
      <c r="HI28" s="33">
        <f t="shared" ref="HI28:HI38" si="6">$BI$16</f>
        <v>77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526.68000000000006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526.68000000000006</v>
      </c>
    </row>
    <row r="29" spans="1:240" s="2" customFormat="1" ht="16.5" customHeight="1" x14ac:dyDescent="0.25">
      <c r="A29" s="39" t="s">
        <v>60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0.1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0.27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25.380000000000003</v>
      </c>
      <c r="GX29" s="55"/>
      <c r="GY29" s="55"/>
      <c r="GZ29" s="55"/>
      <c r="HA29" s="55"/>
      <c r="HB29" s="56"/>
      <c r="HC29" s="30">
        <f t="shared" ref="HC29:HC51" si="10">GK29*HI29</f>
        <v>20.790000000000003</v>
      </c>
      <c r="HD29" s="31"/>
      <c r="HE29" s="31"/>
      <c r="HF29" s="31"/>
      <c r="HG29" s="31"/>
      <c r="HH29" s="32"/>
      <c r="HI29" s="33">
        <f t="shared" si="6"/>
        <v>77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1954.2600000000002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1954.2600000000002</v>
      </c>
    </row>
    <row r="30" spans="1:240" s="2" customFormat="1" ht="18" customHeight="1" x14ac:dyDescent="0.25">
      <c r="A30" s="39" t="s">
        <v>61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5.0000000000000001E-3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5.0000000000000001E-3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1.1400000000000001</v>
      </c>
      <c r="GX30" s="55"/>
      <c r="GY30" s="55"/>
      <c r="GZ30" s="55"/>
      <c r="HA30" s="55"/>
      <c r="HB30" s="56"/>
      <c r="HC30" s="30">
        <f t="shared" si="10"/>
        <v>0.38500000000000001</v>
      </c>
      <c r="HD30" s="31"/>
      <c r="HE30" s="31"/>
      <c r="HF30" s="31"/>
      <c r="HG30" s="31"/>
      <c r="HH30" s="32"/>
      <c r="HI30" s="33">
        <f t="shared" si="6"/>
        <v>77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87.78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87.78</v>
      </c>
    </row>
    <row r="31" spans="1:240" s="2" customFormat="1" ht="16.5" customHeight="1" x14ac:dyDescent="0.25">
      <c r="A31" s="39" t="s">
        <v>62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3.85E-2</v>
      </c>
      <c r="HD31" s="31"/>
      <c r="HE31" s="31"/>
      <c r="HF31" s="31"/>
      <c r="HG31" s="31"/>
      <c r="HH31" s="32"/>
      <c r="HI31" s="33">
        <f t="shared" si="6"/>
        <v>77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130.9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130.9</v>
      </c>
    </row>
    <row r="32" spans="1:240" s="2" customFormat="1" ht="16.5" customHeight="1" x14ac:dyDescent="0.25">
      <c r="A32" s="39" t="s">
        <v>63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5.5E-2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5.5E-2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</v>
      </c>
      <c r="GX32" s="55"/>
      <c r="GY32" s="55"/>
      <c r="GZ32" s="55"/>
      <c r="HA32" s="55"/>
      <c r="HB32" s="56"/>
      <c r="HC32" s="30">
        <f t="shared" si="10"/>
        <v>4.2350000000000003</v>
      </c>
      <c r="HD32" s="31"/>
      <c r="HE32" s="31"/>
      <c r="HF32" s="31"/>
      <c r="HG32" s="31"/>
      <c r="HH32" s="32"/>
      <c r="HI32" s="33">
        <f t="shared" si="6"/>
        <v>77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254.10000000000002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254.10000000000002</v>
      </c>
    </row>
    <row r="33" spans="1:240" s="28" customFormat="1" ht="16.5" customHeight="1" x14ac:dyDescent="0.25">
      <c r="A33" s="39" t="s">
        <v>102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/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</v>
      </c>
      <c r="GL33" s="49"/>
      <c r="GM33" s="49"/>
      <c r="GN33" s="49"/>
      <c r="GO33" s="49"/>
      <c r="GP33" s="50"/>
      <c r="GQ33" s="51">
        <v>48</v>
      </c>
      <c r="GR33" s="52"/>
      <c r="GS33" s="52"/>
      <c r="GT33" s="52"/>
      <c r="GU33" s="52"/>
      <c r="GV33" s="53"/>
      <c r="GW33" s="54">
        <f t="shared" ref="GW33" si="12">GK33*GQ33</f>
        <v>0</v>
      </c>
      <c r="GX33" s="55"/>
      <c r="GY33" s="55"/>
      <c r="GZ33" s="55"/>
      <c r="HA33" s="55"/>
      <c r="HB33" s="56"/>
      <c r="HC33" s="30">
        <f t="shared" si="10"/>
        <v>0</v>
      </c>
      <c r="HD33" s="31"/>
      <c r="HE33" s="31"/>
      <c r="HF33" s="31"/>
      <c r="HG33" s="31"/>
      <c r="HH33" s="32"/>
      <c r="HI33" s="33">
        <f t="shared" si="6"/>
        <v>77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0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64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2.31</v>
      </c>
      <c r="HD34" s="31"/>
      <c r="HE34" s="31"/>
      <c r="HF34" s="31"/>
      <c r="HG34" s="31"/>
      <c r="HH34" s="32"/>
      <c r="HI34" s="33">
        <f t="shared" si="6"/>
        <v>77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177.87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177.87</v>
      </c>
    </row>
    <row r="35" spans="1:240" s="2" customFormat="1" ht="16.5" customHeight="1" x14ac:dyDescent="0.25">
      <c r="A35" s="39" t="s">
        <v>65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45</v>
      </c>
      <c r="GR35" s="52"/>
      <c r="GS35" s="52"/>
      <c r="GT35" s="52"/>
      <c r="GU35" s="52"/>
      <c r="GV35" s="53"/>
      <c r="GW35" s="54">
        <f t="shared" si="9"/>
        <v>0.54</v>
      </c>
      <c r="GX35" s="55"/>
      <c r="GY35" s="55"/>
      <c r="GZ35" s="55"/>
      <c r="HA35" s="55"/>
      <c r="HB35" s="56"/>
      <c r="HC35" s="30">
        <f t="shared" si="10"/>
        <v>0.92400000000000004</v>
      </c>
      <c r="HD35" s="31"/>
      <c r="HE35" s="31"/>
      <c r="HF35" s="31"/>
      <c r="HG35" s="31"/>
      <c r="HH35" s="32"/>
      <c r="HI35" s="33">
        <f t="shared" si="6"/>
        <v>77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41.580000000000005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41.580000000000005</v>
      </c>
    </row>
    <row r="36" spans="1:240" s="2" customFormat="1" ht="16.5" customHeight="1" x14ac:dyDescent="0.25">
      <c r="A36" s="39" t="s">
        <v>66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/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/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4.0000000000000001E-3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0.68800000000000006</v>
      </c>
      <c r="GX36" s="55"/>
      <c r="GY36" s="55"/>
      <c r="GZ36" s="55"/>
      <c r="HA36" s="55"/>
      <c r="HB36" s="56"/>
      <c r="HC36" s="30">
        <f t="shared" si="10"/>
        <v>0.308</v>
      </c>
      <c r="HD36" s="31"/>
      <c r="HE36" s="31"/>
      <c r="HF36" s="31"/>
      <c r="HG36" s="31"/>
      <c r="HH36" s="32"/>
      <c r="HI36" s="33">
        <f t="shared" si="6"/>
        <v>77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52.975999999999999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52.975999999999999</v>
      </c>
    </row>
    <row r="37" spans="1:240" s="2" customFormat="1" ht="16.5" customHeight="1" x14ac:dyDescent="0.25">
      <c r="A37" s="39" t="s">
        <v>67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/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1.3000000000000001E-2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0.58500000000000008</v>
      </c>
      <c r="GX37" s="55"/>
      <c r="GY37" s="55"/>
      <c r="GZ37" s="55"/>
      <c r="HA37" s="55"/>
      <c r="HB37" s="56"/>
      <c r="HC37" s="30">
        <f t="shared" si="10"/>
        <v>1.0010000000000001</v>
      </c>
      <c r="HD37" s="31"/>
      <c r="HE37" s="31"/>
      <c r="HF37" s="31"/>
      <c r="HG37" s="31"/>
      <c r="HH37" s="32"/>
      <c r="HI37" s="33">
        <f t="shared" si="6"/>
        <v>77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45.045000000000002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45.045000000000002</v>
      </c>
    </row>
    <row r="38" spans="1:240" s="2" customFormat="1" ht="16.5" customHeight="1" x14ac:dyDescent="0.25">
      <c r="A38" s="39" t="s">
        <v>68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0.154</v>
      </c>
      <c r="HD38" s="31"/>
      <c r="HE38" s="31"/>
      <c r="HF38" s="31"/>
      <c r="HG38" s="31"/>
      <c r="HH38" s="32"/>
      <c r="HI38" s="33">
        <f t="shared" si="6"/>
        <v>77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6.468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6.468</v>
      </c>
    </row>
    <row r="39" spans="1:240" s="2" customFormat="1" ht="16.5" customHeight="1" x14ac:dyDescent="0.25">
      <c r="A39" s="39" t="s">
        <v>84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3.6190000000000002</v>
      </c>
      <c r="HD39" s="31"/>
      <c r="HE39" s="31"/>
      <c r="HF39" s="31"/>
      <c r="HG39" s="31"/>
      <c r="HH39" s="32"/>
      <c r="HI39" s="33">
        <f t="shared" ref="HI39:HI51" si="14">$BI$16</f>
        <v>77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434.28000000000003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434.28000000000003</v>
      </c>
    </row>
    <row r="40" spans="1:240" s="2" customFormat="1" ht="16.5" customHeight="1" x14ac:dyDescent="0.25">
      <c r="A40" s="39" t="s">
        <v>91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0.61599999999999999</v>
      </c>
      <c r="HD40" s="31"/>
      <c r="HE40" s="31"/>
      <c r="HF40" s="31"/>
      <c r="HG40" s="31"/>
      <c r="HH40" s="32"/>
      <c r="HI40" s="33">
        <f t="shared" si="14"/>
        <v>77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43.12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43.12</v>
      </c>
    </row>
    <row r="41" spans="1:240" s="2" customFormat="1" ht="16.5" customHeight="1" x14ac:dyDescent="0.25">
      <c r="A41" s="39" t="s">
        <v>69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>
        <v>1E-3</v>
      </c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2.9000000000000001E-2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2.8420000000000001</v>
      </c>
      <c r="GX41" s="55"/>
      <c r="GY41" s="55"/>
      <c r="GZ41" s="55"/>
      <c r="HA41" s="55"/>
      <c r="HB41" s="56"/>
      <c r="HC41" s="30">
        <f t="shared" si="10"/>
        <v>2.2330000000000001</v>
      </c>
      <c r="HD41" s="31"/>
      <c r="HE41" s="31"/>
      <c r="HF41" s="31"/>
      <c r="HG41" s="31"/>
      <c r="HH41" s="32"/>
      <c r="HI41" s="33">
        <f t="shared" si="14"/>
        <v>77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218.834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218.834</v>
      </c>
    </row>
    <row r="42" spans="1:240" s="2" customFormat="1" ht="16.5" customHeight="1" x14ac:dyDescent="0.25">
      <c r="A42" s="39" t="s">
        <v>70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0.38500000000000001</v>
      </c>
      <c r="HD42" s="31"/>
      <c r="HE42" s="31"/>
      <c r="HF42" s="31"/>
      <c r="HG42" s="31"/>
      <c r="HH42" s="32"/>
      <c r="HI42" s="33">
        <f t="shared" si="14"/>
        <v>77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56.980000000000004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56.980000000000004</v>
      </c>
    </row>
    <row r="43" spans="1:240" s="2" customFormat="1" ht="16.5" customHeight="1" x14ac:dyDescent="0.25">
      <c r="A43" s="39" t="s">
        <v>92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0.03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0.03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1.68</v>
      </c>
      <c r="GX43" s="55"/>
      <c r="GY43" s="55"/>
      <c r="GZ43" s="55"/>
      <c r="HA43" s="55"/>
      <c r="HB43" s="56"/>
      <c r="HC43" s="30">
        <f t="shared" si="10"/>
        <v>2.31</v>
      </c>
      <c r="HD43" s="31"/>
      <c r="HE43" s="31"/>
      <c r="HF43" s="31"/>
      <c r="HG43" s="31"/>
      <c r="HH43" s="32"/>
      <c r="HI43" s="33">
        <f t="shared" si="14"/>
        <v>77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129.36000000000001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129.36000000000001</v>
      </c>
    </row>
    <row r="44" spans="1:240" s="2" customFormat="1" ht="16.5" customHeight="1" x14ac:dyDescent="0.25">
      <c r="A44" s="39" t="s">
        <v>71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62</v>
      </c>
      <c r="GR44" s="52"/>
      <c r="GS44" s="52"/>
      <c r="GT44" s="52"/>
      <c r="GU44" s="52"/>
      <c r="GV44" s="53"/>
      <c r="GW44" s="54">
        <f t="shared" si="9"/>
        <v>8.06</v>
      </c>
      <c r="GX44" s="55"/>
      <c r="GY44" s="55"/>
      <c r="GZ44" s="55"/>
      <c r="HA44" s="55"/>
      <c r="HB44" s="56"/>
      <c r="HC44" s="30">
        <f t="shared" si="10"/>
        <v>10.01</v>
      </c>
      <c r="HD44" s="31"/>
      <c r="HE44" s="31"/>
      <c r="HF44" s="31"/>
      <c r="HG44" s="31"/>
      <c r="HH44" s="32"/>
      <c r="HI44" s="33">
        <f t="shared" si="14"/>
        <v>77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620.62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620.62</v>
      </c>
    </row>
    <row r="45" spans="1:240" s="2" customFormat="1" ht="16.5" customHeight="1" x14ac:dyDescent="0.25">
      <c r="A45" s="39" t="s">
        <v>72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/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0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</v>
      </c>
      <c r="GX45" s="55"/>
      <c r="GY45" s="55"/>
      <c r="GZ45" s="55"/>
      <c r="HA45" s="55"/>
      <c r="HB45" s="56"/>
      <c r="HC45" s="30">
        <f t="shared" si="10"/>
        <v>0</v>
      </c>
      <c r="HD45" s="31"/>
      <c r="HE45" s="31"/>
      <c r="HF45" s="31"/>
      <c r="HG45" s="31"/>
      <c r="HH45" s="32"/>
      <c r="HI45" s="33">
        <f t="shared" si="14"/>
        <v>77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0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0</v>
      </c>
    </row>
    <row r="46" spans="1:240" s="2" customFormat="1" ht="16.5" customHeight="1" x14ac:dyDescent="0.25">
      <c r="A46" s="39" t="s">
        <v>73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7.6999999999999999E-2</v>
      </c>
      <c r="HD46" s="31"/>
      <c r="HE46" s="31"/>
      <c r="HF46" s="31"/>
      <c r="HG46" s="31"/>
      <c r="HH46" s="32"/>
      <c r="HI46" s="33">
        <f t="shared" si="14"/>
        <v>77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44.66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44.66</v>
      </c>
    </row>
    <row r="47" spans="1:240" s="2" customFormat="1" ht="16.5" customHeight="1" x14ac:dyDescent="0.25">
      <c r="A47" s="39" t="s">
        <v>96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3.85</v>
      </c>
      <c r="HD47" s="31"/>
      <c r="HE47" s="31"/>
      <c r="HF47" s="31"/>
      <c r="HG47" s="31"/>
      <c r="HH47" s="32"/>
      <c r="HI47" s="33">
        <f t="shared" si="14"/>
        <v>77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2502.5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2502.5</v>
      </c>
    </row>
    <row r="48" spans="1:240" s="2" customFormat="1" ht="16.5" customHeight="1" x14ac:dyDescent="0.25">
      <c r="A48" s="39" t="s">
        <v>93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/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0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</v>
      </c>
      <c r="GX48" s="55"/>
      <c r="GY48" s="55"/>
      <c r="GZ48" s="55"/>
      <c r="HA48" s="55"/>
      <c r="HB48" s="56"/>
      <c r="HC48" s="30">
        <f t="shared" si="10"/>
        <v>0</v>
      </c>
      <c r="HD48" s="31"/>
      <c r="HE48" s="31"/>
      <c r="HF48" s="31"/>
      <c r="HG48" s="31"/>
      <c r="HH48" s="32"/>
      <c r="HI48" s="33">
        <f t="shared" si="14"/>
        <v>77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0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0</v>
      </c>
    </row>
    <row r="49" spans="1:240" s="28" customFormat="1" ht="16.5" customHeight="1" x14ac:dyDescent="0.25">
      <c r="A49" s="39" t="s">
        <v>94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 t="shared" si="10"/>
        <v>7.7</v>
      </c>
      <c r="HD49" s="31"/>
      <c r="HE49" s="31"/>
      <c r="HF49" s="31"/>
      <c r="HG49" s="31"/>
      <c r="HH49" s="32"/>
      <c r="HI49" s="33">
        <f t="shared" si="14"/>
        <v>77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5">GQ49*HC49</f>
        <v>523.6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89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0.02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0.12000000000000001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9.3600000000000012</v>
      </c>
      <c r="GX50" s="55"/>
      <c r="GY50" s="55"/>
      <c r="GZ50" s="55"/>
      <c r="HA50" s="55"/>
      <c r="HB50" s="56"/>
      <c r="HC50" s="30">
        <f t="shared" si="10"/>
        <v>9.24</v>
      </c>
      <c r="HD50" s="31"/>
      <c r="HE50" s="31"/>
      <c r="HF50" s="31"/>
      <c r="HG50" s="31"/>
      <c r="HH50" s="32"/>
      <c r="HI50" s="33">
        <f t="shared" si="14"/>
        <v>77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0.38500000000000001</v>
      </c>
      <c r="HD51" s="31"/>
      <c r="HE51" s="31"/>
      <c r="HF51" s="31"/>
      <c r="HG51" s="31"/>
      <c r="HH51" s="32"/>
      <c r="HI51" s="33">
        <f t="shared" si="14"/>
        <v>77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10.395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10.395</v>
      </c>
    </row>
    <row r="52" spans="1:240" s="2" customFormat="1" ht="11.25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1.25" x14ac:dyDescent="0.2">
      <c r="HU53" s="13">
        <f>SUM(HU28:HU52)</f>
        <v>8070.0080000000007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1.25" x14ac:dyDescent="0.2">
      <c r="A54" s="2" t="s">
        <v>75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76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97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77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1.25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78</v>
      </c>
      <c r="FK55" s="250" t="s">
        <v>79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1.25" x14ac:dyDescent="0.2"/>
    <row r="57" spans="1:240" s="2" customFormat="1" ht="11.25" x14ac:dyDescent="0.2">
      <c r="A57" s="2" t="s">
        <v>80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81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82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1.25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2025-11-06T07:40:21Z</cp:lastPrinted>
  <dcterms:created xsi:type="dcterms:W3CDTF">2024-03-19T05:27:15Z</dcterms:created>
  <dcterms:modified xsi:type="dcterms:W3CDTF">2026-01-30T10:15:19Z</dcterms:modified>
</cp:coreProperties>
</file>