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<sst xmlns="http://schemas.openxmlformats.org/spreadsheetml/2006/main" count="123" uniqueCount="105">
  <si>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</si>
  <si>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</si>
  <si>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</si>
  <si>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</si>
  <si>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</si>
  <si>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</si>
  <si>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</si>
  <si>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</si>
  <si>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</si>
  <si>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</si>
  <si>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</si>
  <si>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</si>
  <si>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</si>
  <si>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</si>
  <si>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</si>
  <si>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</si>
  <si>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</si>
  <si>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</si>
  <si>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</si>
  <si>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</si>
  <si>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</si>
  <si>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</si>
  <si>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</si>
  <si>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</si>
  <si>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</si>
  <si>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</si>
  <si>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</si>
  <si>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</si>
  <si>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</si>
  <si>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</si>
  <si>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</si>
  <si>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</si>
  <si>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</si>
  <si>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</si>
  <si>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</si>
  <si>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</si>
  <si>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</si>
  <si>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</si>
  <si>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</si>
  <si>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</si>
  <si>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</si>
  <si>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</si>
  <si>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</si>
  <si>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</si>
  <si>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</si>
  <si>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</si>
  <si>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</si>
  <si>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</si>
  <si>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</si>
  <si>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</si>
  <si>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</si>
  <si>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</si>
  <si>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</si>
  <si>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</si>
  <si>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</si>
  <si>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</si>
  <si>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</si>
  <si>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</si>
  <si>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</si>
  <si>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</si>
  <si>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</si>
  <si>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</si>
  <si>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</si>
  <si>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</si>
  <si>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</si>
  <si>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</si>
  <si>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</si>
  <si>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</si>
  <si>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</si>
  <si>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</si>
  <si>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</si>
  <si>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</si>
  <si>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</si>
  <si>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</si>
  <si>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</si>
  <si>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</si>
  <si>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</si>
  <si>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</si>
  <si>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</si>
  <si>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</si>
  <si>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</si>
  <si>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</si>
  <si>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</si>
  <si>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</si>
  <si>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</si>
  <si>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</si>
  <si>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</si>
  <si>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</si>
  <si>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</si>
  <si>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</si>
  <si>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</si>
  <si>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</si>
  <si>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</si>
  <si>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</si>
  <si>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</si>
  <si>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</si>
  <si>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</si>
  <si>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</si>
  <si>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</si>
  <si>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</si>
  <si>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Кефир</t>
  </si>
  <si>
    <t>Карамизова</t>
  </si>
  <si>
    <t>января</t>
  </si>
  <si>
    <t>26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</si>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</sst>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G1" zoomScale="90" zoomScaleNormal="90" workbookViewId="0">
      <selection activeCell="DQ30" sqref="DQ30:DV30"/>
    </sheetView>
  </sheetViews>
  <sheetFormatPr defaultColWidth="0.85546875" defaultRowHeight="7.5" x14ac:dyDescent="0.15"/>
  <cols>
    <col min="1" max="41" width="0.85546875" style="1" customWidth="1"/>
    <col min="42" max="42" width="3.28515625" style="1" customWidth="1"/>
    <col min="43" max="47" width="0.85546875" style="1" customWidth="1"/>
    <col min="48" max="48" width="2.285156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4.140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3.425781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28515625" style="1" customWidth="1"/>
    <col min="121" max="143" width="0.85546875" style="1" customWidth="1"/>
    <col min="144" max="144" width="3.28515625" style="1" customWidth="1"/>
    <col min="145" max="149" width="0.85546875" style="1" customWidth="1"/>
    <col min="150" max="150" width="4.7109375" style="1" customWidth="1"/>
    <col min="151" max="155" width="0.85546875" style="1" customWidth="1"/>
    <col min="156" max="156" width="3.7109375" style="1" customWidth="1"/>
    <col min="157" max="161" width="0.85546875" style="1" customWidth="1"/>
    <col min="162" max="162" width="2.140625" style="1" customWidth="1"/>
    <col min="163" max="164" width="0.85546875" style="1" customWidth="1"/>
    <col min="165" max="165" width="5.57031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4.28515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5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1.25" x14ac:dyDescent="0.2">
      <c r="A5" s="23" t="s">
        <v>8</v>
      </c>
      <c r="B5" s="23"/>
      <c r="C5" s="24" t="s">
        <v>104</v>
      </c>
      <c r="D5" s="25"/>
      <c r="E5" s="25"/>
      <c r="F5" s="26"/>
      <c r="G5" s="27" t="s">
        <v>8</v>
      </c>
      <c r="H5" s="27"/>
      <c r="I5" s="27"/>
      <c r="J5" s="24" t="s">
        <v>102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103</v>
      </c>
      <c r="AH5" s="29"/>
      <c r="AI5" s="30"/>
      <c r="AK5" s="27" t="s">
        <v>9</v>
      </c>
      <c r="AL5" s="27"/>
    </row>
    <row r="6" spans="1:239" s="2" customFormat="1" ht="11.25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1.25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1.25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1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104</v>
      </c>
      <c r="FB10" s="25"/>
      <c r="FC10" s="25"/>
      <c r="FD10" s="26"/>
      <c r="FE10" s="27" t="s">
        <v>8</v>
      </c>
      <c r="FF10" s="27"/>
      <c r="FG10" s="27"/>
      <c r="FH10" s="24" t="s">
        <v>102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103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1.25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1.25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76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104.7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1.25" x14ac:dyDescent="0.2"/>
    <row r="19" spans="1:240" s="2" customFormat="1" ht="11.25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1.25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1.25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1.25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94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92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95</v>
      </c>
      <c r="EJ22" s="115"/>
      <c r="EK22" s="115"/>
      <c r="EL22" s="115"/>
      <c r="EM22" s="115"/>
      <c r="EN22" s="116"/>
      <c r="EO22" s="114" t="s">
        <v>96</v>
      </c>
      <c r="EP22" s="115"/>
      <c r="EQ22" s="115"/>
      <c r="ER22" s="115"/>
      <c r="ES22" s="115"/>
      <c r="ET22" s="116"/>
      <c r="EU22" s="114" t="s">
        <v>100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93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1.25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1.25" x14ac:dyDescent="0.25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76</v>
      </c>
      <c r="AL26" s="93"/>
      <c r="AM26" s="93"/>
      <c r="AN26" s="93"/>
      <c r="AO26" s="93"/>
      <c r="AP26" s="98"/>
      <c r="AQ26" s="97">
        <f t="shared" si="0"/>
        <v>76</v>
      </c>
      <c r="AR26" s="93"/>
      <c r="AS26" s="93"/>
      <c r="AT26" s="93"/>
      <c r="AU26" s="93"/>
      <c r="AV26" s="98"/>
      <c r="AW26" s="97">
        <f t="shared" si="0"/>
        <v>76</v>
      </c>
      <c r="AX26" s="93"/>
      <c r="AY26" s="93"/>
      <c r="AZ26" s="93"/>
      <c r="BA26" s="93"/>
      <c r="BB26" s="98"/>
      <c r="BC26" s="97">
        <f t="shared" si="0"/>
        <v>76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76</v>
      </c>
      <c r="CH26" s="93"/>
      <c r="CI26" s="93"/>
      <c r="CJ26" s="93"/>
      <c r="CK26" s="93"/>
      <c r="CL26" s="98"/>
      <c r="CM26" s="97">
        <f t="shared" si="0"/>
        <v>76</v>
      </c>
      <c r="CN26" s="93"/>
      <c r="CO26" s="93"/>
      <c r="CP26" s="93"/>
      <c r="CQ26" s="93"/>
      <c r="CR26" s="98"/>
      <c r="CS26" s="97">
        <f t="shared" si="0"/>
        <v>76</v>
      </c>
      <c r="CT26" s="93"/>
      <c r="CU26" s="93"/>
      <c r="CV26" s="93"/>
      <c r="CW26" s="93"/>
      <c r="CX26" s="98"/>
      <c r="CY26" s="97">
        <f t="shared" ref="CY26:FG26" si="1">$BI$16</f>
        <v>76</v>
      </c>
      <c r="CZ26" s="93"/>
      <c r="DA26" s="93"/>
      <c r="DB26" s="93"/>
      <c r="DC26" s="93"/>
      <c r="DD26" s="98"/>
      <c r="DE26" s="97">
        <f t="shared" si="1"/>
        <v>76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si="1"/>
        <v>76</v>
      </c>
      <c r="EJ26" s="93"/>
      <c r="EK26" s="93"/>
      <c r="EL26" s="93"/>
      <c r="EM26" s="93"/>
      <c r="EN26" s="98"/>
      <c r="EO26" s="97">
        <f t="shared" si="1"/>
        <v>76</v>
      </c>
      <c r="EP26" s="93"/>
      <c r="EQ26" s="93"/>
      <c r="ER26" s="93"/>
      <c r="ES26" s="93"/>
      <c r="ET26" s="98"/>
      <c r="EU26" s="97">
        <f t="shared" si="1"/>
        <v>76</v>
      </c>
      <c r="EV26" s="93"/>
      <c r="EW26" s="93"/>
      <c r="EX26" s="93"/>
      <c r="EY26" s="93"/>
      <c r="EZ26" s="98"/>
      <c r="FA26" s="97">
        <f t="shared" si="1"/>
        <v>76</v>
      </c>
      <c r="FB26" s="93"/>
      <c r="FC26" s="93"/>
      <c r="FD26" s="93"/>
      <c r="FE26" s="93"/>
      <c r="FF26" s="98"/>
      <c r="FG26" s="97">
        <f t="shared" si="1"/>
        <v>76</v>
      </c>
      <c r="FH26" s="93"/>
      <c r="FI26" s="93"/>
      <c r="FJ26" s="93"/>
      <c r="FK26" s="93"/>
      <c r="FL26" s="98"/>
      <c r="FM26" s="97">
        <f t="shared" ref="FM26" si="2">$BI$16</f>
        <v>76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25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>
        <v>30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/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200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160</v>
      </c>
      <c r="EV27" s="127"/>
      <c r="EW27" s="127"/>
      <c r="EX27" s="127"/>
      <c r="EY27" s="127"/>
      <c r="EZ27" s="128"/>
      <c r="FA27" s="126">
        <v>30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>
        <v>2E-3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7.0000000000000001E-3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3.99</v>
      </c>
      <c r="GX28" s="236"/>
      <c r="GY28" s="236"/>
      <c r="GZ28" s="236"/>
      <c r="HA28" s="236"/>
      <c r="HB28" s="237"/>
      <c r="HC28" s="220">
        <f t="shared" ref="HC28" si="4">GK28*HI28</f>
        <v>0.53200000000000003</v>
      </c>
      <c r="HD28" s="221"/>
      <c r="HE28" s="221"/>
      <c r="HF28" s="221"/>
      <c r="HG28" s="221"/>
      <c r="HH28" s="222"/>
      <c r="HI28" s="223">
        <f t="shared" ref="HI28:HI37" si="5">$BI$16</f>
        <v>76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303.24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303.24</v>
      </c>
    </row>
    <row r="29" spans="1:240" s="2" customFormat="1" ht="16.5" customHeight="1" x14ac:dyDescent="0.25">
      <c r="A29" s="226" t="s">
        <v>62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4" si="9">GK29*HI29</f>
        <v>8.74</v>
      </c>
      <c r="HD29" s="221"/>
      <c r="HE29" s="221"/>
      <c r="HF29" s="221"/>
      <c r="HG29" s="221"/>
      <c r="HH29" s="222"/>
      <c r="HI29" s="223">
        <f t="shared" si="5"/>
        <v>76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821.56000000000006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821.56000000000006</v>
      </c>
    </row>
    <row r="30" spans="1:240" s="2" customFormat="1" ht="18" customHeight="1" x14ac:dyDescent="0.25">
      <c r="A30" s="226" t="s">
        <v>63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4.0000000000000001E-3</v>
      </c>
      <c r="CH30" s="218"/>
      <c r="CI30" s="218"/>
      <c r="CJ30" s="218"/>
      <c r="CK30" s="218"/>
      <c r="CL30" s="219"/>
      <c r="CM30" s="217">
        <v>4.0000000000000001E-3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4.0000000000000001E-3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1.2E-2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2.7360000000000002</v>
      </c>
      <c r="GX30" s="236"/>
      <c r="GY30" s="236"/>
      <c r="GZ30" s="236"/>
      <c r="HA30" s="236"/>
      <c r="HB30" s="237"/>
      <c r="HC30" s="220">
        <f t="shared" si="9"/>
        <v>0.91200000000000003</v>
      </c>
      <c r="HD30" s="221"/>
      <c r="HE30" s="221"/>
      <c r="HF30" s="221"/>
      <c r="HG30" s="221"/>
      <c r="HH30" s="222"/>
      <c r="HI30" s="223">
        <f t="shared" si="5"/>
        <v>76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207.93600000000001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207.93600000000001</v>
      </c>
    </row>
    <row r="31" spans="1:240" s="2" customFormat="1" ht="16.5" customHeight="1" x14ac:dyDescent="0.25">
      <c r="A31" s="226" t="s">
        <v>64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3.7999999999999999E-2</v>
      </c>
      <c r="HD31" s="221"/>
      <c r="HE31" s="221"/>
      <c r="HF31" s="221"/>
      <c r="HG31" s="221"/>
      <c r="HH31" s="222"/>
      <c r="HI31" s="223">
        <f t="shared" si="5"/>
        <v>76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129.19999999999999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129.19999999999999</v>
      </c>
    </row>
    <row r="32" spans="1:240" s="2" customFormat="1" ht="16.5" customHeight="1" x14ac:dyDescent="0.25">
      <c r="A32" s="226" t="s">
        <v>65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42</v>
      </c>
      <c r="GR32" s="233"/>
      <c r="GS32" s="233"/>
      <c r="GT32" s="233"/>
      <c r="GU32" s="233"/>
      <c r="GV32" s="234"/>
      <c r="GW32" s="235">
        <f t="shared" si="3"/>
        <v>1.05</v>
      </c>
      <c r="GX32" s="236"/>
      <c r="GY32" s="236"/>
      <c r="GZ32" s="236"/>
      <c r="HA32" s="236"/>
      <c r="HB32" s="237"/>
      <c r="HC32" s="220">
        <f t="shared" si="9"/>
        <v>1.9000000000000001</v>
      </c>
      <c r="HD32" s="221"/>
      <c r="HE32" s="221"/>
      <c r="HF32" s="221"/>
      <c r="HG32" s="221"/>
      <c r="HH32" s="222"/>
      <c r="HI32" s="223">
        <f t="shared" si="5"/>
        <v>76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79.800000000000011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79.800000000000011</v>
      </c>
    </row>
    <row r="33" spans="1:240" s="2" customFormat="1" ht="16.5" customHeight="1" x14ac:dyDescent="0.25">
      <c r="A33" s="226" t="s">
        <v>66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15.200000000000001</v>
      </c>
      <c r="HD33" s="221"/>
      <c r="HE33" s="221"/>
      <c r="HF33" s="221"/>
      <c r="HG33" s="221"/>
      <c r="HH33" s="222"/>
      <c r="HI33" s="223">
        <f t="shared" si="5"/>
        <v>76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912.00000000000011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912.00000000000011</v>
      </c>
    </row>
    <row r="34" spans="1:240" s="2" customFormat="1" ht="16.5" customHeight="1" x14ac:dyDescent="0.25">
      <c r="A34" s="226" t="s">
        <v>67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45</v>
      </c>
      <c r="GR34" s="233"/>
      <c r="GS34" s="233"/>
      <c r="GT34" s="233"/>
      <c r="GU34" s="233"/>
      <c r="GV34" s="234"/>
      <c r="GW34" s="235">
        <f t="shared" si="3"/>
        <v>0.94499999999999995</v>
      </c>
      <c r="GX34" s="236"/>
      <c r="GY34" s="236"/>
      <c r="GZ34" s="236"/>
      <c r="HA34" s="236"/>
      <c r="HB34" s="237"/>
      <c r="HC34" s="220">
        <f t="shared" si="9"/>
        <v>1.5959999999999999</v>
      </c>
      <c r="HD34" s="221"/>
      <c r="HE34" s="221"/>
      <c r="HF34" s="221"/>
      <c r="HG34" s="221"/>
      <c r="HH34" s="222"/>
      <c r="HI34" s="223">
        <f t="shared" si="5"/>
        <v>76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71.819999999999993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71.819999999999993</v>
      </c>
    </row>
    <row r="35" spans="1:240" s="2" customFormat="1" ht="16.5" customHeight="1" x14ac:dyDescent="0.25">
      <c r="A35" s="226" t="s">
        <v>100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>
        <v>0.16</v>
      </c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0.16</v>
      </c>
      <c r="GL35" s="239"/>
      <c r="GM35" s="239"/>
      <c r="GN35" s="239"/>
      <c r="GO35" s="239"/>
      <c r="GP35" s="240"/>
      <c r="GQ35" s="232">
        <v>105</v>
      </c>
      <c r="GR35" s="233"/>
      <c r="GS35" s="233"/>
      <c r="GT35" s="233"/>
      <c r="GU35" s="233"/>
      <c r="GV35" s="234"/>
      <c r="GW35" s="235">
        <f t="shared" si="3"/>
        <v>16.8</v>
      </c>
      <c r="GX35" s="236"/>
      <c r="GY35" s="236"/>
      <c r="GZ35" s="236"/>
      <c r="HA35" s="236"/>
      <c r="HB35" s="237"/>
      <c r="HC35" s="220">
        <v>12</v>
      </c>
      <c r="HD35" s="221"/>
      <c r="HE35" s="221"/>
      <c r="HF35" s="221"/>
      <c r="HG35" s="221"/>
      <c r="HH35" s="222"/>
      <c r="HI35" s="223">
        <f t="shared" si="5"/>
        <v>76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1260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1260</v>
      </c>
    </row>
    <row r="36" spans="1:240" s="2" customFormat="1" ht="16.5" customHeight="1" x14ac:dyDescent="0.25">
      <c r="A36" s="226" t="s">
        <v>68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6.0000000000000001E-3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0.87</v>
      </c>
      <c r="GX36" s="236"/>
      <c r="GY36" s="236"/>
      <c r="GZ36" s="236"/>
      <c r="HA36" s="236"/>
      <c r="HB36" s="237"/>
      <c r="HC36" s="220">
        <f t="shared" si="9"/>
        <v>0.45600000000000002</v>
      </c>
      <c r="HD36" s="221"/>
      <c r="HE36" s="221"/>
      <c r="HF36" s="221"/>
      <c r="HG36" s="221"/>
      <c r="HH36" s="222"/>
      <c r="HI36" s="223">
        <f t="shared" si="5"/>
        <v>76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66.12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66.12</v>
      </c>
    </row>
    <row r="37" spans="1:240" s="2" customFormat="1" ht="16.5" customHeight="1" x14ac:dyDescent="0.25">
      <c r="A37" s="226" t="s">
        <v>69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2.1999999999999999E-2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0.99</v>
      </c>
      <c r="GX37" s="236"/>
      <c r="GY37" s="236"/>
      <c r="GZ37" s="236"/>
      <c r="HA37" s="236"/>
      <c r="HB37" s="237"/>
      <c r="HC37" s="220">
        <f t="shared" si="9"/>
        <v>1.6719999999999999</v>
      </c>
      <c r="HD37" s="221"/>
      <c r="HE37" s="221"/>
      <c r="HF37" s="221"/>
      <c r="HG37" s="221"/>
      <c r="HH37" s="222"/>
      <c r="HI37" s="223">
        <f t="shared" si="5"/>
        <v>76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75.239999999999995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75.239999999999995</v>
      </c>
    </row>
    <row r="38" spans="1:240" s="2" customFormat="1" ht="16.5" customHeight="1" x14ac:dyDescent="0.25">
      <c r="A38" s="226" t="s">
        <v>70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2.508</v>
      </c>
      <c r="HD38" s="221"/>
      <c r="HE38" s="221"/>
      <c r="HF38" s="221"/>
      <c r="HG38" s="221"/>
      <c r="HH38" s="222"/>
      <c r="HI38" s="223">
        <f t="shared" ref="HI38:HI47" si="10">$BI$16</f>
        <v>76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105.336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105.336</v>
      </c>
    </row>
    <row r="39" spans="1:240" s="2" customFormat="1" ht="16.5" customHeight="1" x14ac:dyDescent="0.25">
      <c r="A39" s="226" t="s">
        <v>71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5.5E-2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5.5E-2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31.9</v>
      </c>
      <c r="GX39" s="236"/>
      <c r="GY39" s="236"/>
      <c r="GZ39" s="236"/>
      <c r="HA39" s="236"/>
      <c r="HB39" s="237"/>
      <c r="HC39" s="220">
        <f t="shared" si="9"/>
        <v>4.18</v>
      </c>
      <c r="HD39" s="221"/>
      <c r="HE39" s="221"/>
      <c r="HF39" s="221"/>
      <c r="HG39" s="221"/>
      <c r="HH39" s="222"/>
      <c r="HI39" s="223">
        <f t="shared" si="10"/>
        <v>76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2424.3999999999996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2424.3999999999996</v>
      </c>
    </row>
    <row r="40" spans="1:240" s="2" customFormat="1" ht="16.5" customHeight="1" x14ac:dyDescent="0.25">
      <c r="A40" s="226" t="s">
        <v>72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2.508</v>
      </c>
      <c r="HD40" s="221"/>
      <c r="HE40" s="221"/>
      <c r="HF40" s="221"/>
      <c r="HG40" s="221"/>
      <c r="HH40" s="222"/>
      <c r="HI40" s="223">
        <f t="shared" si="10"/>
        <v>76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175.56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175.56</v>
      </c>
    </row>
    <row r="41" spans="1:240" s="2" customFormat="1" ht="16.5" customHeight="1" x14ac:dyDescent="0.25">
      <c r="A41" s="226" t="s">
        <v>97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3.04</v>
      </c>
      <c r="HD41" s="221"/>
      <c r="HE41" s="221"/>
      <c r="HF41" s="221"/>
      <c r="HG41" s="221"/>
      <c r="HH41" s="222"/>
      <c r="HI41" s="223">
        <f t="shared" si="10"/>
        <v>76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188.48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188.48</v>
      </c>
    </row>
    <row r="42" spans="1:240" s="2" customFormat="1" ht="16.5" customHeight="1" x14ac:dyDescent="0.25">
      <c r="A42" s="226" t="s">
        <v>98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3.04E-2</v>
      </c>
      <c r="HD42" s="221"/>
      <c r="HE42" s="221"/>
      <c r="HF42" s="221"/>
      <c r="HG42" s="221"/>
      <c r="HH42" s="222"/>
      <c r="HI42" s="223">
        <f t="shared" si="10"/>
        <v>76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17.145600000000002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17.145600000000002</v>
      </c>
    </row>
    <row r="43" spans="1:240" s="2" customFormat="1" ht="16.5" customHeight="1" x14ac:dyDescent="0.25">
      <c r="A43" s="226" t="s">
        <v>73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2.1000000000000001E-2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2.0580000000000003</v>
      </c>
      <c r="GX43" s="236"/>
      <c r="GY43" s="236"/>
      <c r="GZ43" s="236"/>
      <c r="HA43" s="236"/>
      <c r="HB43" s="237"/>
      <c r="HC43" s="220">
        <f t="shared" si="9"/>
        <v>1.5960000000000001</v>
      </c>
      <c r="HD43" s="221"/>
      <c r="HE43" s="221"/>
      <c r="HF43" s="221"/>
      <c r="HG43" s="221"/>
      <c r="HH43" s="222"/>
      <c r="HI43" s="223">
        <f t="shared" si="10"/>
        <v>76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156.40800000000002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156.40800000000002</v>
      </c>
    </row>
    <row r="44" spans="1:240" s="2" customFormat="1" ht="16.5" customHeight="1" x14ac:dyDescent="0.25">
      <c r="A44" s="226" t="s">
        <v>74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38</v>
      </c>
      <c r="GR44" s="233"/>
      <c r="GS44" s="233"/>
      <c r="GT44" s="233"/>
      <c r="GU44" s="233"/>
      <c r="GV44" s="234"/>
      <c r="GW44" s="235">
        <f t="shared" si="3"/>
        <v>1.33</v>
      </c>
      <c r="GX44" s="236"/>
      <c r="GY44" s="236"/>
      <c r="GZ44" s="236"/>
      <c r="HA44" s="236"/>
      <c r="HB44" s="237"/>
      <c r="HC44" s="220">
        <f t="shared" si="9"/>
        <v>2.66</v>
      </c>
      <c r="HD44" s="221"/>
      <c r="HE44" s="221"/>
      <c r="HF44" s="221"/>
      <c r="HG44" s="221"/>
      <c r="HH44" s="222"/>
      <c r="HI44" s="223">
        <f t="shared" si="10"/>
        <v>76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101.08000000000001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101.08000000000001</v>
      </c>
    </row>
    <row r="45" spans="1:240" s="2" customFormat="1" ht="16.5" customHeight="1" x14ac:dyDescent="0.25">
      <c r="A45" s="226" t="s">
        <v>75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1.1399999999999999</v>
      </c>
      <c r="HD45" s="221"/>
      <c r="HE45" s="221"/>
      <c r="HF45" s="221"/>
      <c r="HG45" s="221"/>
      <c r="HH45" s="222"/>
      <c r="HI45" s="223">
        <f t="shared" si="10"/>
        <v>76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168.72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168.72</v>
      </c>
    </row>
    <row r="46" spans="1:240" s="2" customFormat="1" ht="16.5" customHeight="1" x14ac:dyDescent="0.25">
      <c r="A46" s="244" t="s">
        <v>76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0</v>
      </c>
      <c r="GX46" s="236"/>
      <c r="GY46" s="236"/>
      <c r="GZ46" s="236"/>
      <c r="HA46" s="236"/>
      <c r="HB46" s="237"/>
      <c r="HC46" s="220">
        <f t="shared" si="9"/>
        <v>0</v>
      </c>
      <c r="HD46" s="221"/>
      <c r="HE46" s="221"/>
      <c r="HF46" s="221"/>
      <c r="HG46" s="221"/>
      <c r="HH46" s="222"/>
      <c r="HI46" s="223">
        <f t="shared" si="10"/>
        <v>76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0</v>
      </c>
    </row>
    <row r="47" spans="1:240" s="2" customFormat="1" ht="16.5" customHeight="1" x14ac:dyDescent="0.25">
      <c r="A47" s="226" t="s">
        <v>77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0.38</v>
      </c>
      <c r="HD47" s="221"/>
      <c r="HE47" s="221"/>
      <c r="HF47" s="221"/>
      <c r="HG47" s="221"/>
      <c r="HH47" s="222"/>
      <c r="HI47" s="223">
        <f t="shared" si="10"/>
        <v>76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10.26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10.26</v>
      </c>
    </row>
    <row r="48" spans="1:240" s="2" customFormat="1" ht="16.5" customHeight="1" x14ac:dyDescent="0.25">
      <c r="A48" s="226" t="s">
        <v>78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2E-3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5.0000000000000001E-3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0.74</v>
      </c>
      <c r="GX48" s="236"/>
      <c r="GY48" s="236"/>
      <c r="GZ48" s="236"/>
      <c r="HA48" s="236"/>
      <c r="HB48" s="237"/>
      <c r="HC48" s="220">
        <f t="shared" si="9"/>
        <v>0.38</v>
      </c>
      <c r="HD48" s="221"/>
      <c r="HE48" s="221"/>
      <c r="HF48" s="221"/>
      <c r="HG48" s="221"/>
      <c r="HH48" s="222"/>
      <c r="HI48" s="223">
        <f t="shared" ref="HI48:HI54" si="11">$BI$16</f>
        <v>76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56.24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56.24</v>
      </c>
    </row>
    <row r="49" spans="1:240" s="2" customFormat="1" ht="16.5" customHeight="1" x14ac:dyDescent="0.25">
      <c r="A49" s="226" t="s">
        <v>99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76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79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0.03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0.12</v>
      </c>
      <c r="GL50" s="239"/>
      <c r="GM50" s="239"/>
      <c r="GN50" s="239"/>
      <c r="GO50" s="239"/>
      <c r="GP50" s="240"/>
      <c r="GQ50" s="232">
        <v>62</v>
      </c>
      <c r="GR50" s="233"/>
      <c r="GS50" s="233"/>
      <c r="GT50" s="233"/>
      <c r="GU50" s="233"/>
      <c r="GV50" s="234"/>
      <c r="GW50" s="235">
        <f t="shared" si="3"/>
        <v>7.4399999999999995</v>
      </c>
      <c r="GX50" s="236"/>
      <c r="GY50" s="236"/>
      <c r="GZ50" s="236"/>
      <c r="HA50" s="236"/>
      <c r="HB50" s="237"/>
      <c r="HC50" s="220">
        <f t="shared" si="9"/>
        <v>9.1199999999999992</v>
      </c>
      <c r="HD50" s="221"/>
      <c r="HE50" s="221"/>
      <c r="HF50" s="221"/>
      <c r="HG50" s="221"/>
      <c r="HH50" s="222"/>
      <c r="HI50" s="223">
        <f t="shared" si="11"/>
        <v>76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565.43999999999994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565.43999999999994</v>
      </c>
    </row>
    <row r="51" spans="1:240" s="2" customFormat="1" ht="16.5" customHeight="1" x14ac:dyDescent="0.25">
      <c r="A51" s="226" t="s">
        <v>80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3.7999999999999999E-2</v>
      </c>
      <c r="HD51" s="221"/>
      <c r="HE51" s="221"/>
      <c r="HF51" s="221"/>
      <c r="HG51" s="221"/>
      <c r="HH51" s="222"/>
      <c r="HI51" s="223">
        <f t="shared" si="11"/>
        <v>76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13.299999999999999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13.299999999999999</v>
      </c>
    </row>
    <row r="52" spans="1:240" s="2" customFormat="1" ht="16.5" customHeight="1" x14ac:dyDescent="0.25">
      <c r="A52" s="226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5.0000000000000001E-4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0.28999999999999998</v>
      </c>
      <c r="GX52" s="236"/>
      <c r="GY52" s="236"/>
      <c r="GZ52" s="236"/>
      <c r="HA52" s="236"/>
      <c r="HB52" s="237"/>
      <c r="HC52" s="220">
        <f t="shared" si="9"/>
        <v>3.7999999999999999E-2</v>
      </c>
      <c r="HD52" s="221"/>
      <c r="HE52" s="221"/>
      <c r="HF52" s="221"/>
      <c r="HG52" s="221"/>
      <c r="HH52" s="222"/>
      <c r="HI52" s="223">
        <f t="shared" si="11"/>
        <v>76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22.04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22.04</v>
      </c>
    </row>
    <row r="53" spans="1:240" s="2" customFormat="1" ht="16.5" customHeight="1" x14ac:dyDescent="0.25">
      <c r="A53" s="226" t="s">
        <v>82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10</v>
      </c>
      <c r="GR53" s="233"/>
      <c r="GS53" s="233"/>
      <c r="GT53" s="233"/>
      <c r="GU53" s="233"/>
      <c r="GV53" s="234"/>
      <c r="GW53" s="235">
        <f t="shared" si="3"/>
        <v>0.02</v>
      </c>
      <c r="GX53" s="236"/>
      <c r="GY53" s="236"/>
      <c r="GZ53" s="236"/>
      <c r="HA53" s="236"/>
      <c r="HB53" s="237"/>
      <c r="HC53" s="220">
        <v>3</v>
      </c>
      <c r="HD53" s="221"/>
      <c r="HE53" s="221"/>
      <c r="HF53" s="221"/>
      <c r="HG53" s="221"/>
      <c r="HH53" s="222"/>
      <c r="HI53" s="223">
        <f t="shared" si="11"/>
        <v>76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30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30</v>
      </c>
    </row>
    <row r="54" spans="1:240" s="2" customFormat="1" ht="16.5" customHeight="1" x14ac:dyDescent="0.25">
      <c r="A54" s="226" t="s">
        <v>83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0</v>
      </c>
      <c r="GX54" s="236"/>
      <c r="GY54" s="236"/>
      <c r="GZ54" s="236"/>
      <c r="HA54" s="236"/>
      <c r="HB54" s="237"/>
      <c r="HC54" s="220">
        <f t="shared" si="9"/>
        <v>0</v>
      </c>
      <c r="HD54" s="221"/>
      <c r="HE54" s="221"/>
      <c r="HF54" s="221"/>
      <c r="HG54" s="221"/>
      <c r="HH54" s="222"/>
      <c r="HI54" s="223">
        <f t="shared" si="11"/>
        <v>76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0</v>
      </c>
    </row>
    <row r="55" spans="1:240" s="2" customFormat="1" ht="11.25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1.25" x14ac:dyDescent="0.2">
      <c r="HU56" s="13">
        <f>SUM(HU28:HU55)</f>
        <v>7961.3256000000001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1.25" x14ac:dyDescent="0.2">
      <c r="A57" s="2" t="s">
        <v>84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85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101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86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1.25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87</v>
      </c>
      <c r="FK58" s="247" t="s">
        <v>88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1.25" x14ac:dyDescent="0.2"/>
    <row r="60" spans="1:240" s="2" customFormat="1" ht="11.25" x14ac:dyDescent="0.2">
      <c r="A60" s="2" t="s">
        <v>89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90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91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1.25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2025-12-23T06:07:37Z</cp:lastPrinted>
  <dcterms:created xsi:type="dcterms:W3CDTF">2024-03-18T06:06:29Z</dcterms:created>
  <dcterms:modified xsi:type="dcterms:W3CDTF">2026-01-30T10:17:23Z</dcterms:modified>
</cp:coreProperties>
</file>