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HC54" i="1" s="1"/>
  <c r="GK53" i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<sst xmlns="http://schemas.openxmlformats.org/spreadsheetml/2006/main" count="124" uniqueCount="106">
  <si>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</si>
  <si>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</si>
  <si>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</si>
  <si>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</si>
  <si>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</si>
  <si>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</si>
  <si>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</si>
  <si>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</si>
  <si>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</si>
  <si>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</si>
  <si>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</si>
  <si>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</si>
  <si>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</si>
  <si>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</si>
  <si>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</si>
  <si>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</si>
  <si>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</si>
  <si>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</si>
  <si>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</si>
  <si>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</si>
  <si>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</si>
  <si>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</si>
  <si>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</si>
  <si>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</si>
  <si>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</si>
  <si>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</si>
  <si>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</si>
  <si>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</si>
  <si>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</si>
  <si>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</si>
  <si>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</si>
  <si>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</si>
  <si>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</si>
  <si>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</si>
  <si>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</si>
  <si>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</si>
  <si>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</si>
  <si>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</si>
  <si>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</si>
  <si>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</si>
  <si>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</si>
  <si>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</si>
  <si>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</si>
  <si>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</si>
  <si>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</si>
  <si>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</si>
  <si>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</si>
  <si>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</si>
  <si>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</si>
  <si>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</si>
  <si>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</si>
  <si>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</si>
  <si>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</si>
  <si>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</si>
  <si>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</si>
  <si>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</si>
  <si>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</si>
  <si>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</si>
  <si>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</si>
  <si>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</si>
  <si>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</si>
  <si>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</si>
  <si>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</si>
  <si>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</si>
  <si>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</si>
  <si>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</si>
  <si>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</si>
  <si>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</si>
  <si>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</si>
  <si>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</si>
  <si>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</si>
  <si>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</si>
  <si>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</si>
  <si>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</si>
  <si>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</si>
  <si>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</si>
  <si>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</si>
  <si>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</si>
  <si>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</si>
  <si>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</si>
  <si>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</si>
  <si>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</si>
  <si>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</si>
  <si>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</si>
  <si>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</si>
  <si>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</si>
  <si>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</si>
  <si>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</si>
  <si>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</si>
  <si>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</si>
  <si>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</si>
  <si>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</si>
  <si>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</si>
  <si>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</si>
  <si>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</si>
  <si>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</si>
  <si>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</si>
  <si>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</si>
  <si>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</si>
  <si>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</si>
  <si>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</si>
  <si>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</si>
  <si>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Кефир</t>
  </si>
  <si>
    <t>Карамизова</t>
  </si>
  <si>
    <t>декабря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</si>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</sst>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40" zoomScale="90" zoomScaleNormal="90" workbookViewId="0">
      <selection activeCell="C2" sqref="A2:IF63"/>
    </sheetView>
  </sheetViews>
  <sheetFormatPr defaultColWidth="0.85546875" defaultRowHeight="7.5" x14ac:dyDescent="0.15"/>
  <cols>
    <col min="1" max="41" width="0.85546875" style="1" customWidth="1"/>
    <col min="42" max="42" width="3.28515625" style="1" customWidth="1"/>
    <col min="43" max="47" width="0.85546875" style="1" customWidth="1"/>
    <col min="48" max="48" width="2.285156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4.140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3.425781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28515625" style="1" customWidth="1"/>
    <col min="121" max="143" width="0.85546875" style="1" customWidth="1"/>
    <col min="144" max="144" width="3.28515625" style="1" customWidth="1"/>
    <col min="145" max="149" width="0.85546875" style="1" customWidth="1"/>
    <col min="150" max="150" width="4.7109375" style="1" customWidth="1"/>
    <col min="151" max="155" width="0.85546875" style="1" customWidth="1"/>
    <col min="156" max="156" width="3.7109375" style="1" customWidth="1"/>
    <col min="157" max="161" width="0.85546875" style="1" customWidth="1"/>
    <col min="162" max="162" width="2.140625" style="1" customWidth="1"/>
    <col min="163" max="164" width="0.85546875" style="1" customWidth="1"/>
    <col min="165" max="165" width="5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4.28515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5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1.25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94</v>
      </c>
      <c r="AH5" s="29"/>
      <c r="AI5" s="30"/>
      <c r="AK5" s="27" t="s">
        <v>9</v>
      </c>
      <c r="AL5" s="27"/>
    </row>
    <row r="6" spans="1:239" s="2" customFormat="1" ht="11.25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1.25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1.25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1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94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1.25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1.25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81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104.3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1.25" x14ac:dyDescent="0.2"/>
    <row r="19" spans="1:240" s="2" customFormat="1" ht="11.25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1.25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1.25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1.25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96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93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97</v>
      </c>
      <c r="EJ22" s="115"/>
      <c r="EK22" s="115"/>
      <c r="EL22" s="115"/>
      <c r="EM22" s="115"/>
      <c r="EN22" s="116"/>
      <c r="EO22" s="114" t="s">
        <v>98</v>
      </c>
      <c r="EP22" s="115"/>
      <c r="EQ22" s="115"/>
      <c r="ER22" s="115"/>
      <c r="ES22" s="115"/>
      <c r="ET22" s="116"/>
      <c r="EU22" s="114" t="s">
        <v>102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95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1.25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1.25" x14ac:dyDescent="0.25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81</v>
      </c>
      <c r="AL26" s="93"/>
      <c r="AM26" s="93"/>
      <c r="AN26" s="93"/>
      <c r="AO26" s="93"/>
      <c r="AP26" s="98"/>
      <c r="AQ26" s="97">
        <f t="shared" si="0"/>
        <v>81</v>
      </c>
      <c r="AR26" s="93"/>
      <c r="AS26" s="93"/>
      <c r="AT26" s="93"/>
      <c r="AU26" s="93"/>
      <c r="AV26" s="98"/>
      <c r="AW26" s="97">
        <f t="shared" si="0"/>
        <v>81</v>
      </c>
      <c r="AX26" s="93"/>
      <c r="AY26" s="93"/>
      <c r="AZ26" s="93"/>
      <c r="BA26" s="93"/>
      <c r="BB26" s="98"/>
      <c r="BC26" s="97">
        <f t="shared" si="0"/>
        <v>81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81</v>
      </c>
      <c r="CH26" s="93"/>
      <c r="CI26" s="93"/>
      <c r="CJ26" s="93"/>
      <c r="CK26" s="93"/>
      <c r="CL26" s="98"/>
      <c r="CM26" s="97">
        <f t="shared" si="0"/>
        <v>81</v>
      </c>
      <c r="CN26" s="93"/>
      <c r="CO26" s="93"/>
      <c r="CP26" s="93"/>
      <c r="CQ26" s="93"/>
      <c r="CR26" s="98"/>
      <c r="CS26" s="97">
        <f t="shared" si="0"/>
        <v>81</v>
      </c>
      <c r="CT26" s="93"/>
      <c r="CU26" s="93"/>
      <c r="CV26" s="93"/>
      <c r="CW26" s="93"/>
      <c r="CX26" s="98"/>
      <c r="CY26" s="97">
        <f t="shared" ref="CY26:FG26" si="1">$BI$16</f>
        <v>81</v>
      </c>
      <c r="CZ26" s="93"/>
      <c r="DA26" s="93"/>
      <c r="DB26" s="93"/>
      <c r="DC26" s="93"/>
      <c r="DD26" s="98"/>
      <c r="DE26" s="97">
        <f t="shared" si="1"/>
        <v>81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81</v>
      </c>
      <c r="EJ26" s="93"/>
      <c r="EK26" s="93"/>
      <c r="EL26" s="93"/>
      <c r="EM26" s="93"/>
      <c r="EN26" s="98"/>
      <c r="EO26" s="97">
        <f t="shared" si="1"/>
        <v>81</v>
      </c>
      <c r="EP26" s="93"/>
      <c r="EQ26" s="93"/>
      <c r="ER26" s="93"/>
      <c r="ES26" s="93"/>
      <c r="ET26" s="98"/>
      <c r="EU26" s="97">
        <f t="shared" si="1"/>
        <v>81</v>
      </c>
      <c r="EV26" s="93"/>
      <c r="EW26" s="93"/>
      <c r="EX26" s="93"/>
      <c r="EY26" s="93"/>
      <c r="EZ26" s="98"/>
      <c r="FA26" s="97">
        <f t="shared" si="1"/>
        <v>81</v>
      </c>
      <c r="FB26" s="93"/>
      <c r="FC26" s="93"/>
      <c r="FD26" s="93"/>
      <c r="FE26" s="93"/>
      <c r="FF26" s="98"/>
      <c r="FG26" s="97">
        <f t="shared" si="1"/>
        <v>81</v>
      </c>
      <c r="FH26" s="93"/>
      <c r="FI26" s="93"/>
      <c r="FJ26" s="93"/>
      <c r="FK26" s="93"/>
      <c r="FL26" s="98"/>
      <c r="FM26" s="97">
        <f t="shared" ref="FM26" si="2">$BI$16</f>
        <v>81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25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200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>
        <v>5.0000000000000001E-3</v>
      </c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0.01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5.7</v>
      </c>
      <c r="GX28" s="236"/>
      <c r="GY28" s="236"/>
      <c r="GZ28" s="236"/>
      <c r="HA28" s="236"/>
      <c r="HB28" s="237"/>
      <c r="HC28" s="220">
        <f t="shared" ref="HC28" si="4">GK28*HI28</f>
        <v>0.81</v>
      </c>
      <c r="HD28" s="221"/>
      <c r="HE28" s="221"/>
      <c r="HF28" s="221"/>
      <c r="HG28" s="221"/>
      <c r="HH28" s="222"/>
      <c r="HI28" s="223">
        <f t="shared" ref="HI28:HI37" si="5">$BI$16</f>
        <v>81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461.70000000000005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461.70000000000005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4" si="9">GK29*HI29</f>
        <v>9.3150000000000013</v>
      </c>
      <c r="HD29" s="221"/>
      <c r="HE29" s="221"/>
      <c r="HF29" s="221"/>
      <c r="HG29" s="221"/>
      <c r="HH29" s="222"/>
      <c r="HI29" s="223">
        <f t="shared" si="5"/>
        <v>81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875.61000000000013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875.61000000000013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3.0000000000000001E-3</v>
      </c>
      <c r="CH30" s="218"/>
      <c r="CI30" s="218"/>
      <c r="CJ30" s="218"/>
      <c r="CK30" s="218"/>
      <c r="CL30" s="219"/>
      <c r="CM30" s="217">
        <v>5.0000000000000001E-3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5.0000000000000001E-3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1.3000000000000001E-2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2.9640000000000004</v>
      </c>
      <c r="GX30" s="236"/>
      <c r="GY30" s="236"/>
      <c r="GZ30" s="236"/>
      <c r="HA30" s="236"/>
      <c r="HB30" s="237"/>
      <c r="HC30" s="220">
        <f t="shared" si="9"/>
        <v>1.0530000000000002</v>
      </c>
      <c r="HD30" s="221"/>
      <c r="HE30" s="221"/>
      <c r="HF30" s="221"/>
      <c r="HG30" s="221"/>
      <c r="HH30" s="222"/>
      <c r="HI30" s="223">
        <f t="shared" si="5"/>
        <v>81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240.08400000000003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240.08400000000003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4.0500000000000001E-2</v>
      </c>
      <c r="HD31" s="221"/>
      <c r="HE31" s="221"/>
      <c r="HF31" s="221"/>
      <c r="HG31" s="221"/>
      <c r="HH31" s="222"/>
      <c r="HI31" s="223">
        <f t="shared" si="5"/>
        <v>81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137.70000000000002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137.70000000000002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2.1999999999999999E-2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2.1999999999999999E-2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1.1439999999999999</v>
      </c>
      <c r="GX32" s="236"/>
      <c r="GY32" s="236"/>
      <c r="GZ32" s="236"/>
      <c r="HA32" s="236"/>
      <c r="HB32" s="237"/>
      <c r="HC32" s="220">
        <f t="shared" si="9"/>
        <v>1.7819999999999998</v>
      </c>
      <c r="HD32" s="221"/>
      <c r="HE32" s="221"/>
      <c r="HF32" s="221"/>
      <c r="HG32" s="221"/>
      <c r="HH32" s="222"/>
      <c r="HI32" s="223">
        <f t="shared" si="5"/>
        <v>81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92.663999999999987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92.663999999999987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16.2</v>
      </c>
      <c r="HD33" s="221"/>
      <c r="HE33" s="221"/>
      <c r="HF33" s="221"/>
      <c r="HG33" s="221"/>
      <c r="HH33" s="222"/>
      <c r="HI33" s="223">
        <f t="shared" si="5"/>
        <v>81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972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972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1.7009999999999998</v>
      </c>
      <c r="HD34" s="221"/>
      <c r="HE34" s="221"/>
      <c r="HF34" s="221"/>
      <c r="HG34" s="221"/>
      <c r="HH34" s="222"/>
      <c r="HI34" s="223">
        <f t="shared" si="5"/>
        <v>81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81.647999999999996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81.647999999999996</v>
      </c>
    </row>
    <row r="35" spans="1:240" s="2" customFormat="1" ht="16.5" customHeight="1" x14ac:dyDescent="0.25">
      <c r="A35" s="226" t="s">
        <v>102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>
        <v>0.16</v>
      </c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0.16</v>
      </c>
      <c r="GL35" s="239"/>
      <c r="GM35" s="239"/>
      <c r="GN35" s="239"/>
      <c r="GO35" s="239"/>
      <c r="GP35" s="240"/>
      <c r="GQ35" s="232">
        <v>100</v>
      </c>
      <c r="GR35" s="233"/>
      <c r="GS35" s="233"/>
      <c r="GT35" s="233"/>
      <c r="GU35" s="233"/>
      <c r="GV35" s="234"/>
      <c r="GW35" s="235">
        <f t="shared" si="3"/>
        <v>16</v>
      </c>
      <c r="GX35" s="236"/>
      <c r="GY35" s="236"/>
      <c r="GZ35" s="236"/>
      <c r="HA35" s="236"/>
      <c r="HB35" s="237"/>
      <c r="HC35" s="220">
        <v>13</v>
      </c>
      <c r="HD35" s="221"/>
      <c r="HE35" s="221"/>
      <c r="HF35" s="221"/>
      <c r="HG35" s="221"/>
      <c r="HH35" s="222"/>
      <c r="HI35" s="223">
        <f t="shared" si="5"/>
        <v>81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1300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1300</v>
      </c>
    </row>
    <row r="36" spans="1:240" s="2" customFormat="1" ht="16.5" customHeight="1" x14ac:dyDescent="0.25">
      <c r="A36" s="226" t="s">
        <v>69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0.48599999999999999</v>
      </c>
      <c r="HD36" s="221"/>
      <c r="HE36" s="221"/>
      <c r="HF36" s="221"/>
      <c r="HG36" s="221"/>
      <c r="HH36" s="222"/>
      <c r="HI36" s="223">
        <f t="shared" si="5"/>
        <v>81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70.47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70.47</v>
      </c>
    </row>
    <row r="37" spans="1:240" s="2" customFormat="1" ht="16.5" customHeight="1" x14ac:dyDescent="0.25">
      <c r="A37" s="226" t="s">
        <v>70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1.7819999999999998</v>
      </c>
      <c r="HD37" s="221"/>
      <c r="HE37" s="221"/>
      <c r="HF37" s="221"/>
      <c r="HG37" s="221"/>
      <c r="HH37" s="222"/>
      <c r="HI37" s="223">
        <f t="shared" si="5"/>
        <v>81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80.19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80.19</v>
      </c>
    </row>
    <row r="38" spans="1:240" s="2" customFormat="1" ht="16.5" customHeight="1" x14ac:dyDescent="0.25">
      <c r="A38" s="226" t="s">
        <v>71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2.673</v>
      </c>
      <c r="HD38" s="221"/>
      <c r="HE38" s="221"/>
      <c r="HF38" s="221"/>
      <c r="HG38" s="221"/>
      <c r="HH38" s="222"/>
      <c r="HI38" s="223">
        <f t="shared" ref="HI38:HI47" si="10">$BI$16</f>
        <v>81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112.26600000000001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112.26600000000001</v>
      </c>
    </row>
    <row r="39" spans="1:240" s="2" customFormat="1" ht="16.5" customHeight="1" x14ac:dyDescent="0.25">
      <c r="A39" s="226" t="s">
        <v>72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29</v>
      </c>
      <c r="GX39" s="236"/>
      <c r="GY39" s="236"/>
      <c r="GZ39" s="236"/>
      <c r="HA39" s="236"/>
      <c r="HB39" s="237"/>
      <c r="HC39" s="220">
        <f t="shared" si="9"/>
        <v>4.05</v>
      </c>
      <c r="HD39" s="221"/>
      <c r="HE39" s="221"/>
      <c r="HF39" s="221"/>
      <c r="HG39" s="221"/>
      <c r="HH39" s="222"/>
      <c r="HI39" s="223">
        <f t="shared" si="10"/>
        <v>81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2349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2349</v>
      </c>
    </row>
    <row r="40" spans="1:240" s="2" customFormat="1" ht="16.5" customHeight="1" x14ac:dyDescent="0.25">
      <c r="A40" s="226" t="s">
        <v>73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2.673</v>
      </c>
      <c r="HD40" s="221"/>
      <c r="HE40" s="221"/>
      <c r="HF40" s="221"/>
      <c r="HG40" s="221"/>
      <c r="HH40" s="222"/>
      <c r="HI40" s="223">
        <f t="shared" si="10"/>
        <v>81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187.11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187.11</v>
      </c>
    </row>
    <row r="41" spans="1:240" s="2" customFormat="1" ht="16.5" customHeight="1" x14ac:dyDescent="0.25">
      <c r="A41" s="226" t="s">
        <v>99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3.24</v>
      </c>
      <c r="HD41" s="221"/>
      <c r="HE41" s="221"/>
      <c r="HF41" s="221"/>
      <c r="HG41" s="221"/>
      <c r="HH41" s="222"/>
      <c r="HI41" s="223">
        <f t="shared" si="10"/>
        <v>81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200.88000000000002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200.88000000000002</v>
      </c>
    </row>
    <row r="42" spans="1:240" s="2" customFormat="1" ht="16.5" customHeight="1" x14ac:dyDescent="0.25">
      <c r="A42" s="226" t="s">
        <v>100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3.2399999999999998E-2</v>
      </c>
      <c r="HD42" s="221"/>
      <c r="HE42" s="221"/>
      <c r="HF42" s="221"/>
      <c r="HG42" s="221"/>
      <c r="HH42" s="222"/>
      <c r="HI42" s="223">
        <f t="shared" si="10"/>
        <v>81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18.273599999999998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18.273599999999998</v>
      </c>
    </row>
    <row r="43" spans="1:240" s="2" customFormat="1" ht="16.5" customHeight="1" x14ac:dyDescent="0.25">
      <c r="A43" s="226" t="s">
        <v>74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2.1000000000000001E-2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2.0580000000000003</v>
      </c>
      <c r="GX43" s="236"/>
      <c r="GY43" s="236"/>
      <c r="GZ43" s="236"/>
      <c r="HA43" s="236"/>
      <c r="HB43" s="237"/>
      <c r="HC43" s="220">
        <f t="shared" si="9"/>
        <v>1.7010000000000001</v>
      </c>
      <c r="HD43" s="221"/>
      <c r="HE43" s="221"/>
      <c r="HF43" s="221"/>
      <c r="HG43" s="221"/>
      <c r="HH43" s="222"/>
      <c r="HI43" s="223">
        <f t="shared" si="10"/>
        <v>81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166.69800000000001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166.69800000000001</v>
      </c>
    </row>
    <row r="44" spans="1:240" s="2" customFormat="1" ht="16.5" customHeight="1" x14ac:dyDescent="0.25">
      <c r="A44" s="226" t="s">
        <v>75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2.8350000000000004</v>
      </c>
      <c r="HD44" s="221"/>
      <c r="HE44" s="221"/>
      <c r="HF44" s="221"/>
      <c r="HG44" s="221"/>
      <c r="HH44" s="222"/>
      <c r="HI44" s="223">
        <f t="shared" si="10"/>
        <v>81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99.225000000000009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99.225000000000009</v>
      </c>
    </row>
    <row r="45" spans="1:240" s="2" customFormat="1" ht="16.5" customHeight="1" x14ac:dyDescent="0.25">
      <c r="A45" s="226" t="s">
        <v>76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1.2149999999999999</v>
      </c>
      <c r="HD45" s="221"/>
      <c r="HE45" s="221"/>
      <c r="HF45" s="221"/>
      <c r="HG45" s="221"/>
      <c r="HH45" s="222"/>
      <c r="HI45" s="223">
        <f t="shared" si="10"/>
        <v>81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179.82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179.82</v>
      </c>
    </row>
    <row r="46" spans="1:240" s="2" customFormat="1" ht="16.5" customHeight="1" x14ac:dyDescent="0.25">
      <c r="A46" s="244" t="s">
        <v>77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81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0.40500000000000003</v>
      </c>
      <c r="HD47" s="221"/>
      <c r="HE47" s="221"/>
      <c r="HF47" s="221"/>
      <c r="HG47" s="221"/>
      <c r="HH47" s="222"/>
      <c r="HI47" s="223">
        <f t="shared" si="10"/>
        <v>81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10.935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10.935</v>
      </c>
    </row>
    <row r="48" spans="1:240" s="2" customFormat="1" ht="16.5" customHeight="1" x14ac:dyDescent="0.25">
      <c r="A48" s="226" t="s">
        <v>79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0.64800000000000002</v>
      </c>
      <c r="HD48" s="221"/>
      <c r="HE48" s="221"/>
      <c r="HF48" s="221"/>
      <c r="HG48" s="221"/>
      <c r="HH48" s="222"/>
      <c r="HI48" s="223">
        <f t="shared" ref="HI48:HI54" si="11">$BI$16</f>
        <v>81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95.903999999999996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95.903999999999996</v>
      </c>
    </row>
    <row r="49" spans="1:240" s="2" customFormat="1" ht="16.5" customHeight="1" x14ac:dyDescent="0.25">
      <c r="A49" s="226" t="s">
        <v>101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81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80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10.530000000000001</v>
      </c>
      <c r="HD50" s="221"/>
      <c r="HE50" s="221"/>
      <c r="HF50" s="221"/>
      <c r="HG50" s="221"/>
      <c r="HH50" s="222"/>
      <c r="HI50" s="223">
        <f t="shared" si="11"/>
        <v>81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621.2700000000001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621.2700000000001</v>
      </c>
    </row>
    <row r="51" spans="1:240" s="2" customFormat="1" ht="16.5" customHeight="1" x14ac:dyDescent="0.25">
      <c r="A51" s="226" t="s">
        <v>81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4.0500000000000001E-2</v>
      </c>
      <c r="HD51" s="221"/>
      <c r="HE51" s="221"/>
      <c r="HF51" s="221"/>
      <c r="HG51" s="221"/>
      <c r="HH51" s="222"/>
      <c r="HI51" s="223">
        <f t="shared" si="11"/>
        <v>81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14.175000000000001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14.175000000000001</v>
      </c>
    </row>
    <row r="52" spans="1:240" s="2" customFormat="1" ht="16.5" customHeight="1" x14ac:dyDescent="0.25">
      <c r="A52" s="226" t="s">
        <v>82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4.0500000000000001E-2</v>
      </c>
      <c r="HD52" s="221"/>
      <c r="HE52" s="221"/>
      <c r="HF52" s="221"/>
      <c r="HG52" s="221"/>
      <c r="HH52" s="222"/>
      <c r="HI52" s="223">
        <f t="shared" si="11"/>
        <v>81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23.490000000000002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23.490000000000002</v>
      </c>
    </row>
    <row r="53" spans="1:240" s="2" customFormat="1" ht="16.5" customHeight="1" x14ac:dyDescent="0.25">
      <c r="A53" s="226" t="s">
        <v>83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20">
        <v>3</v>
      </c>
      <c r="HD53" s="221"/>
      <c r="HE53" s="221"/>
      <c r="HF53" s="221"/>
      <c r="HG53" s="221"/>
      <c r="HH53" s="222"/>
      <c r="HI53" s="223">
        <f t="shared" si="11"/>
        <v>81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44.7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44.7</v>
      </c>
    </row>
    <row r="54" spans="1:240" s="2" customFormat="1" ht="16.5" customHeight="1" x14ac:dyDescent="0.25">
      <c r="A54" s="226" t="s">
        <v>84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20">
        <f t="shared" si="9"/>
        <v>0</v>
      </c>
      <c r="HD54" s="221"/>
      <c r="HE54" s="221"/>
      <c r="HF54" s="221"/>
      <c r="HG54" s="221"/>
      <c r="HH54" s="222"/>
      <c r="HI54" s="223">
        <f t="shared" si="11"/>
        <v>81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1.25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1.25" x14ac:dyDescent="0.2">
      <c r="HU56" s="13">
        <f>SUM(HU28:HU55)</f>
        <v>8435.8126000000011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1.25" x14ac:dyDescent="0.2">
      <c r="A57" s="2" t="s">
        <v>85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86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103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87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1.25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88</v>
      </c>
      <c r="FK58" s="247" t="s">
        <v>89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1.25" x14ac:dyDescent="0.2"/>
    <row r="60" spans="1:240" s="2" customFormat="1" ht="11.25" x14ac:dyDescent="0.2">
      <c r="A60" s="2" t="s">
        <v>90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91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92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1.25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2025-12-23T06:07:37Z</cp:lastPrinted>
  <dcterms:created xsi:type="dcterms:W3CDTF">2024-03-18T06:06:29Z</dcterms:created>
  <dcterms:modified xsi:type="dcterms:W3CDTF">2025-12-23T06:07:47Z</dcterms:modified>
</cp:coreProperties>
</file>