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4" i="1"/>
  <c r="HC35" i="1"/>
  <c r="HC37" i="1"/>
  <c r="HC38" i="1"/>
  <c r="HC39" i="1"/>
  <c r="HC40" i="1"/>
  <c r="HC41" i="1"/>
  <c r="HC43" i="1"/>
  <c r="HC44" i="1"/>
  <c r="HC46" i="1"/>
  <c r="HC47" i="1"/>
  <c r="HC48" i="1"/>
  <c r="HC49" i="1"/>
  <c r="HC50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HC52" i="1" s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HC33" i="1" s="1"/>
  <c r="GK32" i="1"/>
  <c r="GK31" i="1"/>
  <c r="GK30" i="1"/>
  <c r="HC30" i="1" s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<sst xmlns="http://schemas.openxmlformats.org/spreadsheetml/2006/main" count="124" uniqueCount="106">
  <si>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</si>
  <si>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</si>
  <si>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</si>
  <si>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</si>
  <si>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</si>
  <si>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</si>
  <si>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</si>
  <si>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</si>
  <si>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</si>
  <si>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</si>
  <si>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</si>
  <si>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</si>
  <si>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</si>
  <si>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</si>
  <si>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</si>
  <si>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</si>
  <si>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</si>
  <si>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</si>
  <si>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</si>
  <si>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</si>
  <si>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</si>
  <si>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</si>
  <si>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</si>
  <si>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</si>
  <si>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</si>
  <si>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</si>
  <si>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</si>
  <si>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</si>
  <si>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</si>
  <si>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</si>
  <si>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</si>
  <si>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</si>
  <si>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</si>
  <si>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</si>
  <si>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</si>
  <si>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</si>
  <si>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</si>
  <si>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</si>
  <si>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</si>
  <si>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</si>
  <si>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</si>
  <si>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</si>
  <si>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</si>
  <si>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</si>
  <si>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</si>
  <si>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</si>
  <si>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</si>
  <si>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</si>
  <si>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</si>
  <si>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</si>
  <si>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</si>
  <si>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</si>
  <si>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</si>
  <si>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</si>
  <si>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</si>
  <si>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</si>
  <si>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</si>
  <si>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</si>
  <si>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</si>
  <si>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</si>
  <si>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</si>
  <si>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</si>
  <si>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</si>
  <si>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</si>
  <si>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</si>
  <si>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</si>
  <si>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</si>
  <si>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</si>
  <si>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</si>
  <si>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</si>
  <si>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</si>
  <si>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</si>
  <si>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</si>
  <si>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</si>
  <si>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</si>
  <si>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</si>
  <si>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</si>
  <si>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</si>
  <si>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</si>
  <si>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</si>
  <si>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</si>
  <si>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</si>
  <si>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</si>
  <si>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</si>
  <si>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</si>
  <si>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</si>
  <si>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</si>
  <si>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</si>
  <si>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</si>
  <si>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</si>
  <si>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</si>
  <si>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</si>
  <si>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</si>
  <si>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</si>
  <si>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25</t>
  </si>
  <si>
    <t>Суп гороховый</t>
  </si>
  <si>
    <t>Оладьи</t>
  </si>
  <si>
    <t>Горох</t>
  </si>
  <si>
    <t>Дрожжи</t>
  </si>
  <si>
    <t>Яблоко</t>
  </si>
  <si>
    <t>Изюм</t>
  </si>
  <si>
    <t>02</t>
  </si>
  <si>
    <t>декабря</t>
  </si>
  <si>
    <t>Кефир</t>
  </si>
  <si>
    <t>Карамизова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</si>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</sst>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19" zoomScale="90" zoomScaleNormal="90" workbookViewId="0">
      <selection activeCell="FY45" sqref="FY45:GD4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23" t="s">
        <v>8</v>
      </c>
      <c r="B5" s="223"/>
      <c r="C5" s="220" t="s">
        <v>101</v>
      </c>
      <c r="D5" s="221"/>
      <c r="E5" s="221"/>
      <c r="F5" s="222"/>
      <c r="G5" s="206" t="s">
        <v>8</v>
      </c>
      <c r="H5" s="206"/>
      <c r="I5" s="206"/>
      <c r="J5" s="220" t="s">
        <v>102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94</v>
      </c>
      <c r="AH5" s="225"/>
      <c r="AI5" s="226"/>
      <c r="AK5" s="206" t="s">
        <v>9</v>
      </c>
      <c r="AL5" s="20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0.199999999999999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0.199999999999999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101</v>
      </c>
      <c r="FB10" s="221"/>
      <c r="FC10" s="221"/>
      <c r="FD10" s="222"/>
      <c r="FE10" s="206" t="s">
        <v>8</v>
      </c>
      <c r="FF10" s="206"/>
      <c r="FG10" s="206"/>
      <c r="FH10" s="220" t="s">
        <v>102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94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0.199999999999999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0.199999999999999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64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104.6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0.199999999999999" x14ac:dyDescent="0.2"/>
    <row r="19" spans="1:241" s="2" customFormat="1" ht="10.199999999999999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0.199999999999999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91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93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95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99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96</v>
      </c>
      <c r="FH22" s="58"/>
      <c r="FI22" s="58"/>
      <c r="FJ22" s="58"/>
      <c r="FK22" s="58"/>
      <c r="FL22" s="59"/>
      <c r="FM22" s="57" t="s">
        <v>103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64</v>
      </c>
      <c r="AL26" s="37"/>
      <c r="AM26" s="37"/>
      <c r="AN26" s="37"/>
      <c r="AO26" s="37"/>
      <c r="AP26" s="38"/>
      <c r="AQ26" s="36">
        <f t="shared" si="0"/>
        <v>64</v>
      </c>
      <c r="AR26" s="37"/>
      <c r="AS26" s="37"/>
      <c r="AT26" s="37"/>
      <c r="AU26" s="37"/>
      <c r="AV26" s="38"/>
      <c r="AW26" s="36">
        <f t="shared" si="0"/>
        <v>64</v>
      </c>
      <c r="AX26" s="37"/>
      <c r="AY26" s="37"/>
      <c r="AZ26" s="37"/>
      <c r="BA26" s="37"/>
      <c r="BB26" s="38"/>
      <c r="BC26" s="36">
        <f t="shared" si="0"/>
        <v>64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64</v>
      </c>
      <c r="CH26" s="37"/>
      <c r="CI26" s="37"/>
      <c r="CJ26" s="37"/>
      <c r="CK26" s="37"/>
      <c r="CL26" s="38"/>
      <c r="CM26" s="36">
        <f t="shared" si="1"/>
        <v>64</v>
      </c>
      <c r="CN26" s="37"/>
      <c r="CO26" s="37"/>
      <c r="CP26" s="37"/>
      <c r="CQ26" s="37"/>
      <c r="CR26" s="38"/>
      <c r="CS26" s="36">
        <f t="shared" si="1"/>
        <v>64</v>
      </c>
      <c r="CT26" s="37"/>
      <c r="CU26" s="37"/>
      <c r="CV26" s="37"/>
      <c r="CW26" s="37"/>
      <c r="CX26" s="38"/>
      <c r="CY26" s="36">
        <f t="shared" si="1"/>
        <v>64</v>
      </c>
      <c r="CZ26" s="37"/>
      <c r="DA26" s="37"/>
      <c r="DB26" s="37"/>
      <c r="DC26" s="37"/>
      <c r="DD26" s="38"/>
      <c r="DE26" s="36">
        <f t="shared" si="1"/>
        <v>64</v>
      </c>
      <c r="DF26" s="37"/>
      <c r="DG26" s="37"/>
      <c r="DH26" s="37"/>
      <c r="DI26" s="37"/>
      <c r="DJ26" s="38"/>
      <c r="DK26" s="36">
        <f t="shared" si="1"/>
        <v>64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64</v>
      </c>
      <c r="EJ26" s="70"/>
      <c r="EK26" s="70"/>
      <c r="EL26" s="70"/>
      <c r="EM26" s="70"/>
      <c r="EN26" s="38"/>
      <c r="EO26" s="69">
        <f t="shared" si="2"/>
        <v>64</v>
      </c>
      <c r="EP26" s="70"/>
      <c r="EQ26" s="70"/>
      <c r="ER26" s="70"/>
      <c r="ES26" s="70"/>
      <c r="ET26" s="38"/>
      <c r="EU26" s="69">
        <f t="shared" si="2"/>
        <v>64</v>
      </c>
      <c r="EV26" s="70"/>
      <c r="EW26" s="70"/>
      <c r="EX26" s="70"/>
      <c r="EY26" s="70"/>
      <c r="EZ26" s="38"/>
      <c r="FA26" s="69">
        <f t="shared" si="2"/>
        <v>64</v>
      </c>
      <c r="FB26" s="70"/>
      <c r="FC26" s="70"/>
      <c r="FD26" s="70"/>
      <c r="FE26" s="70"/>
      <c r="FF26" s="38"/>
      <c r="FG26" s="69">
        <f t="shared" ref="FG26:FM26" si="3">$DK$26</f>
        <v>64</v>
      </c>
      <c r="FH26" s="70"/>
      <c r="FI26" s="70"/>
      <c r="FJ26" s="70"/>
      <c r="FK26" s="70"/>
      <c r="FL26" s="38"/>
      <c r="FM26" s="69">
        <f t="shared" si="3"/>
        <v>64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100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180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2E-3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6.0000000000000001E-3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3.42</v>
      </c>
      <c r="GX28" s="40"/>
      <c r="GY28" s="40"/>
      <c r="GZ28" s="40"/>
      <c r="HA28" s="40"/>
      <c r="HB28" s="41"/>
      <c r="HC28" s="33">
        <f t="shared" ref="HC28" si="6">GK28*HI28</f>
        <v>0.38400000000000001</v>
      </c>
      <c r="HD28" s="34"/>
      <c r="HE28" s="34"/>
      <c r="HF28" s="34"/>
      <c r="HG28" s="34"/>
      <c r="HH28" s="35"/>
      <c r="HI28" s="27">
        <f t="shared" ref="HI28:HI38" si="7">$BI$16</f>
        <v>64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218.88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100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</v>
      </c>
      <c r="GL29" s="43"/>
      <c r="GM29" s="43"/>
      <c r="GN29" s="43"/>
      <c r="GO29" s="43"/>
      <c r="GP29" s="44"/>
      <c r="GQ29" s="30">
        <v>410</v>
      </c>
      <c r="GR29" s="31"/>
      <c r="GS29" s="31"/>
      <c r="GT29" s="31"/>
      <c r="GU29" s="31"/>
      <c r="GV29" s="32"/>
      <c r="GW29" s="39">
        <f t="shared" ref="GW29" si="9">GK29*GQ29</f>
        <v>0</v>
      </c>
      <c r="GX29" s="40"/>
      <c r="GY29" s="40"/>
      <c r="GZ29" s="40"/>
      <c r="HA29" s="40"/>
      <c r="HB29" s="41"/>
      <c r="HC29" s="33">
        <f t="shared" ref="HC29:HC52" si="10">GK29*HI29</f>
        <v>0</v>
      </c>
      <c r="HD29" s="34"/>
      <c r="HE29" s="34"/>
      <c r="HF29" s="34"/>
      <c r="HG29" s="34"/>
      <c r="HH29" s="35"/>
      <c r="HI29" s="27">
        <f t="shared" si="7"/>
        <v>64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218.88</v>
      </c>
    </row>
    <row r="30" spans="1:241" s="2" customFormat="1" ht="16.5" customHeight="1" x14ac:dyDescent="0.25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1.4999999999999999E-2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0.115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10.81</v>
      </c>
      <c r="GX30" s="40"/>
      <c r="GY30" s="40"/>
      <c r="GZ30" s="40"/>
      <c r="HA30" s="40"/>
      <c r="HB30" s="41"/>
      <c r="HC30" s="33">
        <f t="shared" si="10"/>
        <v>7.36</v>
      </c>
      <c r="HD30" s="34"/>
      <c r="HE30" s="34"/>
      <c r="HF30" s="34"/>
      <c r="HG30" s="34"/>
      <c r="HH30" s="35"/>
      <c r="HI30" s="27">
        <f t="shared" si="7"/>
        <v>64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691.84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691.84</v>
      </c>
    </row>
    <row r="31" spans="1:241" s="2" customFormat="1" ht="18" customHeight="1" x14ac:dyDescent="0.25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5.0000000000000001E-3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3.0000000000000001E-3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8.0000000000000002E-3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1.8240000000000001</v>
      </c>
      <c r="GX31" s="40"/>
      <c r="GY31" s="40"/>
      <c r="GZ31" s="40"/>
      <c r="HA31" s="40"/>
      <c r="HB31" s="41"/>
      <c r="HC31" s="33">
        <f t="shared" si="10"/>
        <v>0.51200000000000001</v>
      </c>
      <c r="HD31" s="34"/>
      <c r="HE31" s="34"/>
      <c r="HF31" s="34"/>
      <c r="HG31" s="34"/>
      <c r="HH31" s="35"/>
      <c r="HI31" s="27">
        <f t="shared" si="7"/>
        <v>64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116.736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116.736</v>
      </c>
    </row>
    <row r="32" spans="1:241" s="2" customFormat="1" ht="16.5" customHeight="1" x14ac:dyDescent="0.25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>
        <v>5.0000000000000001E-4</v>
      </c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5.0000000000000001E-4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1.7</v>
      </c>
      <c r="GX32" s="40"/>
      <c r="GY32" s="40"/>
      <c r="GZ32" s="40"/>
      <c r="HA32" s="40"/>
      <c r="HB32" s="41"/>
      <c r="HC32" s="33">
        <f t="shared" si="10"/>
        <v>3.2000000000000001E-2</v>
      </c>
      <c r="HD32" s="34"/>
      <c r="HE32" s="34"/>
      <c r="HF32" s="34"/>
      <c r="HG32" s="34"/>
      <c r="HH32" s="35"/>
      <c r="HI32" s="27">
        <f t="shared" si="7"/>
        <v>64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108.8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108.8</v>
      </c>
    </row>
    <row r="33" spans="1:240" s="2" customFormat="1" ht="16.5" customHeight="1" x14ac:dyDescent="0.25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2.5000000000000001E-2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0.15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0.17499999999999999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7.35</v>
      </c>
      <c r="GX33" s="40"/>
      <c r="GY33" s="40"/>
      <c r="GZ33" s="40"/>
      <c r="HA33" s="40"/>
      <c r="HB33" s="41"/>
      <c r="HC33" s="33">
        <f t="shared" si="10"/>
        <v>11.2</v>
      </c>
      <c r="HD33" s="34"/>
      <c r="HE33" s="34"/>
      <c r="HF33" s="34"/>
      <c r="HG33" s="34"/>
      <c r="HH33" s="35"/>
      <c r="HI33" s="27">
        <f t="shared" si="7"/>
        <v>64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470.4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470.4</v>
      </c>
    </row>
    <row r="34" spans="1:240" s="2" customFormat="1" ht="16.5" customHeight="1" x14ac:dyDescent="0.25">
      <c r="A34" s="45" t="s">
        <v>92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0.03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0.03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2.31</v>
      </c>
      <c r="GX34" s="40"/>
      <c r="GY34" s="40"/>
      <c r="GZ34" s="40"/>
      <c r="HA34" s="40"/>
      <c r="HB34" s="41"/>
      <c r="HC34" s="33">
        <f t="shared" si="10"/>
        <v>1.92</v>
      </c>
      <c r="HD34" s="34"/>
      <c r="HE34" s="34"/>
      <c r="HF34" s="34"/>
      <c r="HG34" s="34"/>
      <c r="HH34" s="35"/>
      <c r="HI34" s="27">
        <f t="shared" si="7"/>
        <v>64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147.84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147.84</v>
      </c>
    </row>
    <row r="35" spans="1:240" s="2" customFormat="1" ht="16.5" customHeight="1" x14ac:dyDescent="0.25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8.0000000000000002E-3</v>
      </c>
      <c r="CH35" s="25"/>
      <c r="CI35" s="25"/>
      <c r="CJ35" s="25"/>
      <c r="CK35" s="25"/>
      <c r="CL35" s="26"/>
      <c r="CM35" s="24">
        <v>7.0000000000000001E-3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0.01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2.7000000000000003E-2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1.2960000000000003</v>
      </c>
      <c r="GX35" s="40"/>
      <c r="GY35" s="40"/>
      <c r="GZ35" s="40"/>
      <c r="HA35" s="40"/>
      <c r="HB35" s="41"/>
      <c r="HC35" s="33">
        <f t="shared" si="10"/>
        <v>1.7280000000000002</v>
      </c>
      <c r="HD35" s="34"/>
      <c r="HE35" s="34"/>
      <c r="HF35" s="34"/>
      <c r="HG35" s="34"/>
      <c r="HH35" s="35"/>
      <c r="HI35" s="27">
        <f t="shared" si="7"/>
        <v>64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82.944000000000017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82.944000000000017</v>
      </c>
    </row>
    <row r="36" spans="1:240" s="2" customFormat="1" ht="16.5" customHeight="1" x14ac:dyDescent="0.25">
      <c r="A36" s="45" t="s">
        <v>99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>
        <v>0.08</v>
      </c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0.08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6.24</v>
      </c>
      <c r="GX36" s="40"/>
      <c r="GY36" s="40"/>
      <c r="GZ36" s="40"/>
      <c r="HA36" s="40"/>
      <c r="HB36" s="41"/>
      <c r="HC36" s="33">
        <f t="shared" si="10"/>
        <v>5.12</v>
      </c>
      <c r="HD36" s="34"/>
      <c r="HE36" s="34"/>
      <c r="HF36" s="34"/>
      <c r="HG36" s="34"/>
      <c r="HH36" s="35"/>
      <c r="HI36" s="27">
        <f t="shared" si="7"/>
        <v>64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399.36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399.36</v>
      </c>
    </row>
    <row r="37" spans="1:240" s="2" customFormat="1" ht="16.5" customHeight="1" x14ac:dyDescent="0.25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0.48000000000000004</v>
      </c>
      <c r="HD37" s="34"/>
      <c r="HE37" s="34"/>
      <c r="HF37" s="34"/>
      <c r="HG37" s="34"/>
      <c r="HH37" s="35"/>
      <c r="HI37" s="27">
        <f t="shared" si="7"/>
        <v>64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82.56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82.56</v>
      </c>
    </row>
    <row r="38" spans="1:240" s="2" customFormat="1" ht="16.5" customHeight="1" x14ac:dyDescent="0.25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2.9000000000000001E-2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3.3000000000000002E-2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1.3860000000000001</v>
      </c>
      <c r="GX38" s="40"/>
      <c r="GY38" s="40"/>
      <c r="GZ38" s="40"/>
      <c r="HA38" s="40"/>
      <c r="HB38" s="41"/>
      <c r="HC38" s="33">
        <f t="shared" si="10"/>
        <v>2.1120000000000001</v>
      </c>
      <c r="HD38" s="34"/>
      <c r="HE38" s="34"/>
      <c r="HF38" s="34"/>
      <c r="HG38" s="34"/>
      <c r="HH38" s="35"/>
      <c r="HI38" s="27">
        <f t="shared" si="7"/>
        <v>64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88.704000000000008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88.704000000000008</v>
      </c>
    </row>
    <row r="39" spans="1:240" s="2" customFormat="1" ht="16.5" customHeight="1" x14ac:dyDescent="0.25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4.8000000000000001E-2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4.8000000000000001E-2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31.2</v>
      </c>
      <c r="GX39" s="40"/>
      <c r="GY39" s="40"/>
      <c r="GZ39" s="40"/>
      <c r="HA39" s="40"/>
      <c r="HB39" s="41"/>
      <c r="HC39" s="33">
        <f t="shared" si="10"/>
        <v>3.0720000000000001</v>
      </c>
      <c r="HD39" s="34"/>
      <c r="HE39" s="34"/>
      <c r="HF39" s="34"/>
      <c r="HG39" s="34"/>
      <c r="HH39" s="35"/>
      <c r="HI39" s="27">
        <f t="shared" ref="HI39:HI52" si="13">$BI$16</f>
        <v>64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1996.8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1996.8</v>
      </c>
    </row>
    <row r="40" spans="1:240" s="2" customFormat="1" ht="16.5" customHeight="1" x14ac:dyDescent="0.25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8.0000000000000002E-3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2.1000000000000001E-2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2.0580000000000003</v>
      </c>
      <c r="GX40" s="40"/>
      <c r="GY40" s="40"/>
      <c r="GZ40" s="40"/>
      <c r="HA40" s="40"/>
      <c r="HB40" s="41"/>
      <c r="HC40" s="33">
        <f t="shared" si="10"/>
        <v>1.3440000000000001</v>
      </c>
      <c r="HD40" s="34"/>
      <c r="HE40" s="34"/>
      <c r="HF40" s="34"/>
      <c r="HG40" s="34"/>
      <c r="HH40" s="35"/>
      <c r="HI40" s="27">
        <f t="shared" si="13"/>
        <v>64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131.71200000000002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131.71200000000002</v>
      </c>
    </row>
    <row r="41" spans="1:240" s="2" customFormat="1" ht="16.5" customHeight="1" x14ac:dyDescent="0.25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1.4999999999999999E-2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1.4999999999999999E-2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2.2199999999999998</v>
      </c>
      <c r="GX41" s="40"/>
      <c r="GY41" s="40"/>
      <c r="GZ41" s="40"/>
      <c r="HA41" s="40"/>
      <c r="HB41" s="41"/>
      <c r="HC41" s="33">
        <f t="shared" si="10"/>
        <v>0.96</v>
      </c>
      <c r="HD41" s="34"/>
      <c r="HE41" s="34"/>
      <c r="HF41" s="34"/>
      <c r="HG41" s="34"/>
      <c r="HH41" s="35"/>
      <c r="HI41" s="27">
        <f t="shared" si="13"/>
        <v>64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142.07999999999998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142.07999999999998</v>
      </c>
    </row>
    <row r="42" spans="1:240" s="2" customFormat="1" ht="16.5" customHeight="1" x14ac:dyDescent="0.25">
      <c r="A42" s="51" t="s">
        <v>103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>
        <v>0.155</v>
      </c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0.155</v>
      </c>
      <c r="GL42" s="43"/>
      <c r="GM42" s="43"/>
      <c r="GN42" s="43"/>
      <c r="GO42" s="43"/>
      <c r="GP42" s="44"/>
      <c r="GQ42" s="30">
        <v>100</v>
      </c>
      <c r="GR42" s="31"/>
      <c r="GS42" s="31"/>
      <c r="GT42" s="31"/>
      <c r="GU42" s="31"/>
      <c r="GV42" s="32"/>
      <c r="GW42" s="39">
        <f t="shared" si="5"/>
        <v>15.5</v>
      </c>
      <c r="GX42" s="40"/>
      <c r="GY42" s="40"/>
      <c r="GZ42" s="40"/>
      <c r="HA42" s="40"/>
      <c r="HB42" s="41"/>
      <c r="HC42" s="33">
        <v>10</v>
      </c>
      <c r="HD42" s="34"/>
      <c r="HE42" s="34"/>
      <c r="HF42" s="34"/>
      <c r="HG42" s="34"/>
      <c r="HH42" s="35"/>
      <c r="HI42" s="27">
        <f t="shared" si="13"/>
        <v>64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1000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1000</v>
      </c>
    </row>
    <row r="43" spans="1:240" s="2" customFormat="1" ht="16.5" customHeight="1" x14ac:dyDescent="0.25">
      <c r="A43" s="45" t="s">
        <v>76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0.32</v>
      </c>
      <c r="HD43" s="34"/>
      <c r="HE43" s="34"/>
      <c r="HF43" s="34"/>
      <c r="HG43" s="34"/>
      <c r="HH43" s="35"/>
      <c r="HI43" s="27">
        <f t="shared" si="13"/>
        <v>64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8.64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8.64</v>
      </c>
    </row>
    <row r="44" spans="1:240" s="2" customFormat="1" ht="16.5" customHeight="1" x14ac:dyDescent="0.25">
      <c r="A44" s="45" t="s">
        <v>77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7.0000000000000001E-3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7.0000000000000001E-3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1.085</v>
      </c>
      <c r="GX44" s="40"/>
      <c r="GY44" s="40"/>
      <c r="GZ44" s="40"/>
      <c r="HA44" s="40"/>
      <c r="HB44" s="41"/>
      <c r="HC44" s="33">
        <f t="shared" si="10"/>
        <v>0.44800000000000001</v>
      </c>
      <c r="HD44" s="34"/>
      <c r="HE44" s="34"/>
      <c r="HF44" s="34"/>
      <c r="HG44" s="34"/>
      <c r="HH44" s="35"/>
      <c r="HI44" s="27">
        <f t="shared" si="13"/>
        <v>64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69.44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69.44</v>
      </c>
    </row>
    <row r="45" spans="1:240" s="2" customFormat="1" ht="16.5" customHeight="1" x14ac:dyDescent="0.25">
      <c r="A45" s="45" t="s">
        <v>78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 t="s">
        <v>105</v>
      </c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 t="e">
        <f t="shared" si="4"/>
        <v>#VALUE!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 t="e">
        <f t="shared" si="5"/>
        <v>#VALUE!</v>
      </c>
      <c r="GX45" s="40"/>
      <c r="GY45" s="40"/>
      <c r="GZ45" s="40"/>
      <c r="HA45" s="40"/>
      <c r="HB45" s="41"/>
      <c r="HC45" s="33" t="e">
        <f t="shared" si="10"/>
        <v>#VALUE!</v>
      </c>
      <c r="HD45" s="34"/>
      <c r="HE45" s="34"/>
      <c r="HF45" s="34"/>
      <c r="HG45" s="34"/>
      <c r="HH45" s="35"/>
      <c r="HI45" s="27">
        <f t="shared" si="13"/>
        <v>64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 t="e">
        <f t="shared" si="11"/>
        <v>#VALUE!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 t="e">
        <f t="shared" si="12"/>
        <v>#VALUE!</v>
      </c>
    </row>
    <row r="46" spans="1:240" s="2" customFormat="1" ht="16.5" customHeight="1" x14ac:dyDescent="0.25">
      <c r="A46" s="45" t="s">
        <v>97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2.3E-2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2.3E-2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1.4949999999999999</v>
      </c>
      <c r="GX46" s="40"/>
      <c r="GY46" s="40"/>
      <c r="GZ46" s="40"/>
      <c r="HA46" s="40"/>
      <c r="HB46" s="41"/>
      <c r="HC46" s="33">
        <f t="shared" si="10"/>
        <v>1.472</v>
      </c>
      <c r="HD46" s="34"/>
      <c r="HE46" s="34"/>
      <c r="HF46" s="34"/>
      <c r="HG46" s="34"/>
      <c r="HH46" s="35"/>
      <c r="HI46" s="27">
        <f t="shared" si="13"/>
        <v>64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95.679999999999993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95.679999999999993</v>
      </c>
    </row>
    <row r="47" spans="1:240" s="2" customFormat="1" ht="16.5" customHeight="1" x14ac:dyDescent="0.25">
      <c r="A47" s="45" t="s">
        <v>79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1.2E-2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0.05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0.13200000000000001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7.7880000000000003</v>
      </c>
      <c r="GX47" s="40"/>
      <c r="GY47" s="40"/>
      <c r="GZ47" s="40"/>
      <c r="HA47" s="40"/>
      <c r="HB47" s="41"/>
      <c r="HC47" s="33">
        <f t="shared" si="10"/>
        <v>8.4480000000000004</v>
      </c>
      <c r="HD47" s="34"/>
      <c r="HE47" s="34"/>
      <c r="HF47" s="34"/>
      <c r="HG47" s="34"/>
      <c r="HH47" s="35"/>
      <c r="HI47" s="27">
        <f t="shared" si="13"/>
        <v>64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498.43200000000002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498.43200000000002</v>
      </c>
    </row>
    <row r="48" spans="1:240" s="2" customFormat="1" ht="16.5" customHeight="1" x14ac:dyDescent="0.25">
      <c r="A48" s="45" t="s">
        <v>80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3.3000000000000002E-2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3.3000000000000002E-2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2.31</v>
      </c>
      <c r="GX48" s="40"/>
      <c r="GY48" s="40"/>
      <c r="GZ48" s="40"/>
      <c r="HA48" s="40"/>
      <c r="HB48" s="41"/>
      <c r="HC48" s="33">
        <f t="shared" si="10"/>
        <v>2.1120000000000001</v>
      </c>
      <c r="HD48" s="34"/>
      <c r="HE48" s="34"/>
      <c r="HF48" s="34"/>
      <c r="HG48" s="34"/>
      <c r="HH48" s="35"/>
      <c r="HI48" s="27">
        <f t="shared" si="13"/>
        <v>64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147.84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147.84</v>
      </c>
    </row>
    <row r="49" spans="1:240" s="2" customFormat="1" ht="16.5" customHeight="1" x14ac:dyDescent="0.25">
      <c r="A49" s="45" t="s">
        <v>81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3.2000000000000001E-2</v>
      </c>
      <c r="HD49" s="34"/>
      <c r="HE49" s="34"/>
      <c r="HF49" s="34"/>
      <c r="HG49" s="34"/>
      <c r="HH49" s="35"/>
      <c r="HI49" s="27">
        <f t="shared" si="13"/>
        <v>64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18.559999999999999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18.559999999999999</v>
      </c>
    </row>
    <row r="50" spans="1:240" s="2" customFormat="1" ht="16.5" customHeight="1" x14ac:dyDescent="0.25">
      <c r="A50" s="45" t="s">
        <v>98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1.9199999999999998E-2</v>
      </c>
      <c r="HD50" s="34"/>
      <c r="HE50" s="34"/>
      <c r="HF50" s="34"/>
      <c r="HG50" s="34"/>
      <c r="HH50" s="35"/>
      <c r="HI50" s="27">
        <f t="shared" si="13"/>
        <v>64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10.828799999999999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10.828799999999999</v>
      </c>
    </row>
    <row r="51" spans="1:240" s="2" customFormat="1" ht="16.5" customHeight="1" x14ac:dyDescent="0.25">
      <c r="A51" s="45" t="s">
        <v>82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5</v>
      </c>
      <c r="HD51" s="34"/>
      <c r="HE51" s="34"/>
      <c r="HF51" s="34"/>
      <c r="HG51" s="34"/>
      <c r="HH51" s="35"/>
      <c r="HI51" s="27">
        <f t="shared" si="13"/>
        <v>64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74.5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74.5</v>
      </c>
    </row>
    <row r="52" spans="1:240" s="2" customFormat="1" ht="16.5" customHeight="1" x14ac:dyDescent="0.25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8.0000000000000002E-3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8.0000000000000002E-3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1.6E-2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0.72</v>
      </c>
      <c r="GX52" s="40"/>
      <c r="GY52" s="40"/>
      <c r="GZ52" s="40"/>
      <c r="HA52" s="40"/>
      <c r="HB52" s="41"/>
      <c r="HC52" s="33">
        <f t="shared" si="10"/>
        <v>1.024</v>
      </c>
      <c r="HD52" s="34"/>
      <c r="HE52" s="34"/>
      <c r="HF52" s="34"/>
      <c r="HG52" s="34"/>
      <c r="HH52" s="35"/>
      <c r="HI52" s="27">
        <f t="shared" si="13"/>
        <v>64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46.08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46.08</v>
      </c>
    </row>
    <row r="53" spans="1:240" s="2" customFormat="1" ht="10.199999999999999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0.199999999999999" x14ac:dyDescent="0.2">
      <c r="HU54" s="13" t="e">
        <f>SUM(HU28:HU53)</f>
        <v>#VALUE!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0.199999999999999" x14ac:dyDescent="0.2">
      <c r="A55" s="2" t="s">
        <v>83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84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104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85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0.199999999999999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86</v>
      </c>
      <c r="FK56" s="205" t="s">
        <v>87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0.199999999999999" x14ac:dyDescent="0.2"/>
    <row r="58" spans="1:240" s="2" customFormat="1" ht="10.199999999999999" x14ac:dyDescent="0.2">
      <c r="A58" s="2" t="s">
        <v>88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89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90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0.199999999999999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2025-12-03T11:31:04Z</dcterms:modified>
</cp:coreProperties>
</file>