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54" i="1" l="1"/>
  <c r="HC32" i="1" l="1"/>
  <c r="HC34" i="1"/>
  <c r="HC35" i="1"/>
  <c r="HC38" i="1"/>
  <c r="HC39" i="1"/>
  <c r="HC43" i="1"/>
  <c r="HC46" i="1"/>
  <c r="HC47" i="1"/>
  <c r="HC48" i="1"/>
  <c r="HC49" i="1"/>
  <c r="HC52" i="1"/>
  <c r="HC53" i="1"/>
  <c r="GK55" i="1" l="1"/>
  <c r="HC55" i="1" s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W54" i="1" s="1"/>
  <c r="GK53" i="1"/>
  <c r="GK52" i="1"/>
  <c r="GK51" i="1"/>
  <c r="HC51" i="1" s="1"/>
  <c r="GK50" i="1"/>
  <c r="GK49" i="1"/>
  <c r="GK48" i="1"/>
  <c r="GK47" i="1"/>
  <c r="GK46" i="1"/>
  <c r="GK45" i="1"/>
  <c r="HC45" i="1" s="1"/>
  <c r="GK44" i="1"/>
  <c r="HC44" i="1" s="1"/>
  <c r="GK43" i="1"/>
  <c r="GK42" i="1"/>
  <c r="HC42" i="1" s="1"/>
  <c r="GK41" i="1"/>
  <c r="GK40" i="1"/>
  <c r="GK39" i="1"/>
  <c r="GK38" i="1"/>
  <c r="GK37" i="1"/>
  <c r="HC37" i="1" s="1"/>
  <c r="GK36" i="1"/>
  <c r="HC36" i="1" s="1"/>
  <c r="GK35" i="1"/>
  <c r="GK34" i="1"/>
  <c r="GK33" i="1"/>
  <c r="HC33" i="1" s="1"/>
  <c r="GK32" i="1"/>
  <c r="GK31" i="1"/>
  <c r="HC31" i="1" s="1"/>
  <c r="GK30" i="1"/>
  <c r="HC30" i="1" s="1"/>
  <c r="GK29" i="1"/>
  <c r="GK28" i="1"/>
  <c r="HC28" i="1" s="1"/>
  <c r="HU28" i="1" s="1"/>
  <c r="GW53" i="1" l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HU54" i="1"/>
  <c r="IF54" i="1" s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<sst xmlns="http://schemas.openxmlformats.org/spreadsheetml/2006/main" count="126" uniqueCount="107">
  <si>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</si>
  <si>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</si>
  <si>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</si>
  <si>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</si>
  <si>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</si>
  <si>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</si>
  <si>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</si>
  <si>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</si>
  <si>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</si>
  <si>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</si>
  <si>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</si>
  <si>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</si>
  <si>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</si>
  <si>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</si>
  <si>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</si>
  <si>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</si>
  <si>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</si>
  <si>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</si>
  <si>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</si>
  <si>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</si>
  <si>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</si>
  <si>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</si>
  <si>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</si>
  <si>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</si>
  <si>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</si>
  <si>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</si>
  <si>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</si>
  <si>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</si>
  <si>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</si>
  <si>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</si>
  <si>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</si>
  <si>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</si>
  <si>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</si>
  <si>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</si>
  <si>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</si>
  <si>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</si>
  <si>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</si>
  <si>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</si>
  <si>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</si>
  <si>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</si>
  <si>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</si>
  <si>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</si>
  <si>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</si>
  <si>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</si>
  <si>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</si>
  <si>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</si>
  <si>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</si>
  <si>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</si>
  <si>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</si>
  <si>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</si>
  <si>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</si>
  <si>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</si>
  <si>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</si>
  <si>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</si>
  <si>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</si>
  <si>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</si>
  <si>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</si>
  <si>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</si>
  <si>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</si>
  <si>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</si>
  <si>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</si>
  <si>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</si>
  <si>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</si>
  <si>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</si>
  <si>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</si>
  <si>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</si>
  <si>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</si>
  <si>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</si>
  <si>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</si>
  <si>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</si>
  <si>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</si>
  <si>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</si>
  <si>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</si>
  <si>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</si>
  <si>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</si>
  <si>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</si>
  <si>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</si>
  <si>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</si>
  <si>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</si>
  <si>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</si>
  <si>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</si>
  <si>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</si>
  <si>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</si>
  <si>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</si>
  <si>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</si>
  <si>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</si>
  <si>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</si>
  <si>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</si>
  <si>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</si>
  <si>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</si>
  <si>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</si>
  <si>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</si>
  <si>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</si>
  <si>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</si>
  <si>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</si>
  <si>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</si>
  <si>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</si>
  <si>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</si>
  <si>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</si>
  <si>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</si>
  <si>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Омлет натуральный</t>
  </si>
  <si>
    <t>Рис</t>
  </si>
  <si>
    <t>Аскорбинка</t>
  </si>
  <si>
    <t>01</t>
  </si>
  <si>
    <t>ноября</t>
  </si>
  <si>
    <t>Каша рисовая молочная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</si>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</sst>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zoomScale="90" zoomScaleNormal="90" workbookViewId="0">
      <selection activeCell="FG35" sqref="FG35:FL35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04" t="s">
        <v>8</v>
      </c>
      <c r="B5" s="204"/>
      <c r="C5" s="208" t="s">
        <v>103</v>
      </c>
      <c r="D5" s="209"/>
      <c r="E5" s="209"/>
      <c r="F5" s="210"/>
      <c r="G5" s="67" t="s">
        <v>8</v>
      </c>
      <c r="H5" s="67"/>
      <c r="I5" s="67"/>
      <c r="J5" s="208" t="s">
        <v>104</v>
      </c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10"/>
      <c r="AC5" s="204">
        <v>20</v>
      </c>
      <c r="AD5" s="204"/>
      <c r="AE5" s="204"/>
      <c r="AF5" s="204"/>
      <c r="AG5" s="201" t="s">
        <v>98</v>
      </c>
      <c r="AH5" s="202"/>
      <c r="AI5" s="203"/>
      <c r="AK5" s="67" t="s">
        <v>9</v>
      </c>
      <c r="AL5" s="67"/>
    </row>
    <row r="6" spans="1:239" s="2" customFormat="1" ht="10.199999999999999" x14ac:dyDescent="0.2"/>
    <row r="7" spans="1:239" s="2" customFormat="1" ht="12" customHeight="1" x14ac:dyDescent="0.2">
      <c r="A7" s="226" t="s">
        <v>10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236" t="s">
        <v>11</v>
      </c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9"/>
      <c r="BI7" s="147" t="s">
        <v>12</v>
      </c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9"/>
      <c r="CA7" s="236" t="s">
        <v>13</v>
      </c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9"/>
      <c r="CS7" s="236" t="s">
        <v>14</v>
      </c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9"/>
      <c r="DK7" s="239" t="s">
        <v>15</v>
      </c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HI7" s="185" t="s">
        <v>16</v>
      </c>
      <c r="HJ7" s="186"/>
      <c r="HK7" s="186"/>
      <c r="HL7" s="186"/>
      <c r="HM7" s="186"/>
      <c r="HN7" s="186"/>
      <c r="HO7" s="186"/>
      <c r="HP7" s="186"/>
      <c r="HQ7" s="186"/>
      <c r="HR7" s="186"/>
      <c r="HS7" s="186"/>
      <c r="HT7" s="186"/>
      <c r="HU7" s="186"/>
      <c r="HV7" s="186"/>
      <c r="HW7" s="186"/>
      <c r="HX7" s="186"/>
      <c r="HY7" s="186"/>
      <c r="HZ7" s="186"/>
      <c r="IA7" s="186"/>
      <c r="IB7" s="186"/>
      <c r="IC7" s="186"/>
      <c r="ID7" s="186"/>
      <c r="IE7" s="187"/>
    </row>
    <row r="8" spans="1:239" s="2" customFormat="1" ht="10.199999999999999" x14ac:dyDescent="0.2">
      <c r="A8" s="227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50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2"/>
      <c r="BI8" s="150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2"/>
      <c r="CA8" s="150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2"/>
      <c r="CS8" s="150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2"/>
      <c r="DK8" s="150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HE8" s="11"/>
      <c r="HF8" s="11" t="s">
        <v>17</v>
      </c>
      <c r="HI8" s="188" t="s">
        <v>18</v>
      </c>
      <c r="HJ8" s="189"/>
      <c r="HK8" s="189"/>
      <c r="HL8" s="189"/>
      <c r="HM8" s="189"/>
      <c r="HN8" s="189"/>
      <c r="HO8" s="189"/>
      <c r="HP8" s="189"/>
      <c r="HQ8" s="189"/>
      <c r="HR8" s="189"/>
      <c r="HS8" s="189"/>
      <c r="HT8" s="189"/>
      <c r="HU8" s="189"/>
      <c r="HV8" s="189"/>
      <c r="HW8" s="189"/>
      <c r="HX8" s="189"/>
      <c r="HY8" s="189"/>
      <c r="HZ8" s="189"/>
      <c r="IA8" s="189"/>
      <c r="IB8" s="189"/>
      <c r="IC8" s="189"/>
      <c r="ID8" s="189"/>
      <c r="IE8" s="190"/>
    </row>
    <row r="9" spans="1:239" s="2" customFormat="1" ht="10.199999999999999" x14ac:dyDescent="0.2">
      <c r="A9" s="228" t="s">
        <v>19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30"/>
      <c r="X9" s="240" t="s">
        <v>20</v>
      </c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41"/>
      <c r="AQ9" s="150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2"/>
      <c r="BI9" s="150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2"/>
      <c r="CA9" s="150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2"/>
      <c r="CS9" s="150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2"/>
      <c r="DK9" s="150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HI9" s="191"/>
      <c r="HJ9" s="192"/>
      <c r="HK9" s="192"/>
      <c r="HL9" s="192"/>
      <c r="HM9" s="192"/>
      <c r="HN9" s="192"/>
      <c r="HO9" s="192"/>
      <c r="HP9" s="192"/>
      <c r="HQ9" s="192"/>
      <c r="HR9" s="192"/>
      <c r="HS9" s="192"/>
      <c r="HT9" s="192"/>
      <c r="HU9" s="192"/>
      <c r="HV9" s="192"/>
      <c r="HW9" s="192"/>
      <c r="HX9" s="192"/>
      <c r="HY9" s="192"/>
      <c r="HZ9" s="192"/>
      <c r="IA9" s="192"/>
      <c r="IB9" s="192"/>
      <c r="IC9" s="192"/>
      <c r="ID9" s="192"/>
      <c r="IE9" s="193"/>
    </row>
    <row r="10" spans="1:239" s="2" customFormat="1" ht="10.199999999999999" x14ac:dyDescent="0.2">
      <c r="A10" s="231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2"/>
      <c r="X10" s="242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2"/>
      <c r="AQ10" s="150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2"/>
      <c r="BI10" s="150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2"/>
      <c r="CA10" s="150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2"/>
      <c r="CS10" s="150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2"/>
      <c r="DK10" s="150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ET10" s="11"/>
      <c r="EU10" s="11"/>
      <c r="EV10" s="11"/>
      <c r="EW10" s="11"/>
      <c r="EX10" s="11"/>
      <c r="EZ10" s="11" t="s">
        <v>21</v>
      </c>
      <c r="FA10" s="208" t="s">
        <v>103</v>
      </c>
      <c r="FB10" s="209"/>
      <c r="FC10" s="209"/>
      <c r="FD10" s="210"/>
      <c r="FE10" s="67" t="s">
        <v>8</v>
      </c>
      <c r="FF10" s="67"/>
      <c r="FG10" s="67"/>
      <c r="FH10" s="208" t="s">
        <v>104</v>
      </c>
      <c r="FI10" s="209"/>
      <c r="FJ10" s="209"/>
      <c r="FK10" s="209"/>
      <c r="FL10" s="209"/>
      <c r="FM10" s="209"/>
      <c r="FN10" s="209"/>
      <c r="FO10" s="209"/>
      <c r="FP10" s="209"/>
      <c r="FQ10" s="209"/>
      <c r="FR10" s="209"/>
      <c r="FS10" s="209"/>
      <c r="FT10" s="209"/>
      <c r="FU10" s="209"/>
      <c r="FV10" s="209"/>
      <c r="FW10" s="209"/>
      <c r="FX10" s="209"/>
      <c r="FY10" s="209"/>
      <c r="FZ10" s="210"/>
      <c r="GA10" s="204">
        <v>20</v>
      </c>
      <c r="GB10" s="204"/>
      <c r="GC10" s="204"/>
      <c r="GD10" s="204"/>
      <c r="GE10" s="201" t="s">
        <v>98</v>
      </c>
      <c r="GF10" s="202"/>
      <c r="GG10" s="203"/>
      <c r="GI10" s="67" t="s">
        <v>9</v>
      </c>
      <c r="GJ10" s="67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3"/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5"/>
      <c r="X11" s="243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5"/>
      <c r="AQ11" s="237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238"/>
      <c r="BI11" s="153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5"/>
      <c r="CA11" s="237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238"/>
      <c r="CS11" s="237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238"/>
      <c r="DK11" s="150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HI11" s="191"/>
      <c r="HJ11" s="192"/>
      <c r="HK11" s="192"/>
      <c r="HL11" s="192"/>
      <c r="HM11" s="192"/>
      <c r="HN11" s="192"/>
      <c r="HO11" s="192"/>
      <c r="HP11" s="192"/>
      <c r="HQ11" s="192"/>
      <c r="HR11" s="192"/>
      <c r="HS11" s="192"/>
      <c r="HT11" s="192"/>
      <c r="HU11" s="192"/>
      <c r="HV11" s="192"/>
      <c r="HW11" s="192"/>
      <c r="HX11" s="192"/>
      <c r="HY11" s="192"/>
      <c r="HZ11" s="192"/>
      <c r="IA11" s="192"/>
      <c r="IB11" s="192"/>
      <c r="IC11" s="192"/>
      <c r="ID11" s="192"/>
      <c r="IE11" s="193"/>
    </row>
    <row r="12" spans="1:239" s="2" customFormat="1" ht="10.199999999999999" x14ac:dyDescent="0.2">
      <c r="A12" s="247">
        <v>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6"/>
      <c r="X12" s="174">
        <v>2</v>
      </c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6"/>
      <c r="AQ12" s="174">
        <v>3</v>
      </c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6"/>
      <c r="BI12" s="174">
        <v>4</v>
      </c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6"/>
      <c r="CA12" s="174">
        <v>5</v>
      </c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6"/>
      <c r="CS12" s="179">
        <v>6</v>
      </c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80"/>
      <c r="DK12" s="179">
        <v>7</v>
      </c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80"/>
      <c r="EI12" s="2" t="s">
        <v>23</v>
      </c>
      <c r="EU12" s="205" t="s">
        <v>24</v>
      </c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6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217"/>
      <c r="X13" s="218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217"/>
      <c r="AQ13" s="219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1"/>
      <c r="BI13" s="219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1"/>
      <c r="CA13" s="219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1"/>
      <c r="CS13" s="222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3"/>
      <c r="DK13" s="224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5"/>
      <c r="HI13" s="191"/>
      <c r="HJ13" s="192"/>
      <c r="HK13" s="192"/>
      <c r="HL13" s="192"/>
      <c r="HM13" s="192"/>
      <c r="HN13" s="192"/>
      <c r="HO13" s="192"/>
      <c r="HP13" s="192"/>
      <c r="HQ13" s="192"/>
      <c r="HR13" s="192"/>
      <c r="HS13" s="192"/>
      <c r="HT13" s="192"/>
      <c r="HU13" s="192"/>
      <c r="HV13" s="192"/>
      <c r="HW13" s="192"/>
      <c r="HX13" s="192"/>
      <c r="HY13" s="192"/>
      <c r="HZ13" s="192"/>
      <c r="IA13" s="192"/>
      <c r="IB13" s="192"/>
      <c r="IC13" s="192"/>
      <c r="ID13" s="192"/>
      <c r="IE13" s="193"/>
    </row>
    <row r="14" spans="1:239" s="2" customFormat="1" ht="13.5" customHeight="1" x14ac:dyDescent="0.2">
      <c r="A14" s="169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5"/>
      <c r="X14" s="93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5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5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6"/>
      <c r="DK14" s="167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8"/>
      <c r="EI14" s="2" t="s">
        <v>26</v>
      </c>
      <c r="FH14" s="205" t="s">
        <v>27</v>
      </c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169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5"/>
      <c r="X15" s="93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5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5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6"/>
      <c r="DK15" s="167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8"/>
      <c r="HI15" s="197"/>
      <c r="HJ15" s="192"/>
      <c r="HK15" s="192"/>
      <c r="HL15" s="192"/>
      <c r="HM15" s="192"/>
      <c r="HN15" s="192"/>
      <c r="HO15" s="192"/>
      <c r="HP15" s="192"/>
      <c r="HQ15" s="192"/>
      <c r="HR15" s="192"/>
      <c r="HS15" s="192"/>
      <c r="HT15" s="192"/>
      <c r="HU15" s="192"/>
      <c r="HV15" s="192"/>
      <c r="HW15" s="192"/>
      <c r="HX15" s="192"/>
      <c r="HY15" s="192"/>
      <c r="HZ15" s="192"/>
      <c r="IA15" s="192"/>
      <c r="IB15" s="192"/>
      <c r="IC15" s="192"/>
      <c r="ID15" s="192"/>
      <c r="IE15" s="193"/>
    </row>
    <row r="16" spans="1:239" s="2" customFormat="1" ht="13.5" customHeight="1" x14ac:dyDescent="0.2">
      <c r="A16" s="17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2"/>
      <c r="X16" s="173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2"/>
      <c r="AQ16" s="174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6"/>
      <c r="BI16" s="174">
        <v>43</v>
      </c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5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6"/>
      <c r="DK16" s="167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8"/>
      <c r="EI16" s="2" t="s">
        <v>28</v>
      </c>
      <c r="FL16" s="205" t="s">
        <v>29</v>
      </c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7"/>
      <c r="HI16" s="198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200"/>
    </row>
    <row r="17" spans="1:240" s="2" customFormat="1" ht="14.25" customHeight="1" x14ac:dyDescent="0.2">
      <c r="BR17" s="11"/>
      <c r="BW17" s="11" t="s">
        <v>30</v>
      </c>
      <c r="CA17" s="184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6"/>
      <c r="CS17" s="179">
        <v>103.6</v>
      </c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80"/>
      <c r="DK17" s="177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78"/>
    </row>
    <row r="18" spans="1:240" s="2" customFormat="1" ht="10.199999999999999" x14ac:dyDescent="0.2"/>
    <row r="19" spans="1:240" s="2" customFormat="1" ht="10.199999999999999" x14ac:dyDescent="0.2">
      <c r="A19" s="183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7" t="s">
        <v>32</v>
      </c>
      <c r="AE19" s="148"/>
      <c r="AF19" s="148"/>
      <c r="AG19" s="148"/>
      <c r="AH19" s="148"/>
      <c r="AI19" s="148"/>
      <c r="AJ19" s="149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1" t="s">
        <v>34</v>
      </c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82"/>
    </row>
    <row r="20" spans="1:240" s="2" customFormat="1" ht="10.199999999999999" x14ac:dyDescent="0.2">
      <c r="A20" s="165" t="s">
        <v>35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8"/>
      <c r="X20" s="156" t="s">
        <v>36</v>
      </c>
      <c r="Y20" s="157"/>
      <c r="Z20" s="157"/>
      <c r="AA20" s="157"/>
      <c r="AB20" s="157"/>
      <c r="AC20" s="158"/>
      <c r="AD20" s="150"/>
      <c r="AE20" s="151"/>
      <c r="AF20" s="151"/>
      <c r="AG20" s="151"/>
      <c r="AH20" s="151"/>
      <c r="AI20" s="151"/>
      <c r="AJ20" s="152"/>
      <c r="AK20" s="156" t="s">
        <v>37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8"/>
      <c r="CG20" s="156" t="s">
        <v>38</v>
      </c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8"/>
      <c r="EI20" s="156" t="s">
        <v>39</v>
      </c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  <c r="EZ20" s="157"/>
      <c r="FA20" s="157"/>
      <c r="FB20" s="157"/>
      <c r="FC20" s="157"/>
      <c r="FD20" s="157"/>
      <c r="FE20" s="157"/>
      <c r="FF20" s="158"/>
      <c r="FG20" s="156" t="s">
        <v>40</v>
      </c>
      <c r="FH20" s="157"/>
      <c r="FI20" s="157"/>
      <c r="FJ20" s="157"/>
      <c r="FK20" s="157"/>
      <c r="FL20" s="157"/>
      <c r="FM20" s="157"/>
      <c r="FN20" s="157"/>
      <c r="FO20" s="157"/>
      <c r="FP20" s="157"/>
      <c r="FQ20" s="157"/>
      <c r="FR20" s="157"/>
      <c r="FS20" s="157"/>
      <c r="FT20" s="157"/>
      <c r="FU20" s="157"/>
      <c r="FV20" s="157"/>
      <c r="FW20" s="157"/>
      <c r="FX20" s="157"/>
      <c r="FY20" s="157"/>
      <c r="FZ20" s="157"/>
      <c r="GA20" s="157"/>
      <c r="GB20" s="157"/>
      <c r="GC20" s="157"/>
      <c r="GD20" s="157"/>
      <c r="GE20" s="157"/>
      <c r="GF20" s="157"/>
      <c r="GG20" s="157"/>
      <c r="GH20" s="157"/>
      <c r="GI20" s="157"/>
      <c r="GJ20" s="158"/>
      <c r="GK20" s="147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9"/>
      <c r="HI20" s="111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2"/>
      <c r="Y21" s="163"/>
      <c r="Z21" s="163"/>
      <c r="AA21" s="163"/>
      <c r="AB21" s="163"/>
      <c r="AC21" s="164"/>
      <c r="AD21" s="150"/>
      <c r="AE21" s="151"/>
      <c r="AF21" s="151"/>
      <c r="AG21" s="151"/>
      <c r="AH21" s="151"/>
      <c r="AI21" s="151"/>
      <c r="AJ21" s="152"/>
      <c r="AK21" s="159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1"/>
      <c r="CG21" s="159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1"/>
      <c r="EI21" s="159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1"/>
      <c r="FG21" s="159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1"/>
      <c r="GK21" s="153"/>
      <c r="GL21" s="154"/>
      <c r="GM21" s="154"/>
      <c r="GN21" s="154"/>
      <c r="GO21" s="154"/>
      <c r="GP21" s="154"/>
      <c r="GQ21" s="154"/>
      <c r="GR21" s="154"/>
      <c r="GS21" s="154"/>
      <c r="GT21" s="154"/>
      <c r="GU21" s="154"/>
      <c r="GV21" s="154"/>
      <c r="GW21" s="154"/>
      <c r="GX21" s="154"/>
      <c r="GY21" s="154"/>
      <c r="GZ21" s="154"/>
      <c r="HA21" s="154"/>
      <c r="HB21" s="154"/>
      <c r="HC21" s="154"/>
      <c r="HD21" s="154"/>
      <c r="HE21" s="154"/>
      <c r="HF21" s="154"/>
      <c r="HG21" s="154"/>
      <c r="HH21" s="155"/>
      <c r="HI21" s="85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6"/>
    </row>
    <row r="22" spans="1:240" s="2" customFormat="1" ht="10.199999999999999" x14ac:dyDescent="0.2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4"/>
      <c r="X22" s="162"/>
      <c r="Y22" s="163"/>
      <c r="Z22" s="163"/>
      <c r="AA22" s="163"/>
      <c r="AB22" s="163"/>
      <c r="AC22" s="164"/>
      <c r="AD22" s="150"/>
      <c r="AE22" s="151"/>
      <c r="AF22" s="151"/>
      <c r="AG22" s="151"/>
      <c r="AH22" s="151"/>
      <c r="AI22" s="151"/>
      <c r="AJ22" s="152"/>
      <c r="AK22" s="120" t="s">
        <v>43</v>
      </c>
      <c r="AL22" s="121"/>
      <c r="AM22" s="121"/>
      <c r="AN22" s="121"/>
      <c r="AO22" s="121"/>
      <c r="AP22" s="122"/>
      <c r="AQ22" s="120" t="s">
        <v>44</v>
      </c>
      <c r="AR22" s="121"/>
      <c r="AS22" s="121"/>
      <c r="AT22" s="121"/>
      <c r="AU22" s="121"/>
      <c r="AV22" s="122"/>
      <c r="AW22" s="120" t="s">
        <v>45</v>
      </c>
      <c r="AX22" s="121"/>
      <c r="AY22" s="121"/>
      <c r="AZ22" s="121"/>
      <c r="BA22" s="121"/>
      <c r="BB22" s="122"/>
      <c r="BC22" s="120" t="s">
        <v>96</v>
      </c>
      <c r="BD22" s="121"/>
      <c r="BE22" s="121"/>
      <c r="BF22" s="121"/>
      <c r="BG22" s="121"/>
      <c r="BH22" s="122"/>
      <c r="BI22" s="120" t="s">
        <v>106</v>
      </c>
      <c r="BJ22" s="121"/>
      <c r="BK22" s="121"/>
      <c r="BL22" s="121"/>
      <c r="BM22" s="121"/>
      <c r="BN22" s="122"/>
      <c r="BO22" s="120"/>
      <c r="BP22" s="121"/>
      <c r="BQ22" s="121"/>
      <c r="BR22" s="121"/>
      <c r="BS22" s="121"/>
      <c r="BT22" s="122"/>
      <c r="BU22" s="120"/>
      <c r="BV22" s="121"/>
      <c r="BW22" s="121"/>
      <c r="BX22" s="121"/>
      <c r="BY22" s="121"/>
      <c r="BZ22" s="122"/>
      <c r="CA22" s="120"/>
      <c r="CB22" s="121"/>
      <c r="CC22" s="121"/>
      <c r="CD22" s="121"/>
      <c r="CE22" s="121"/>
      <c r="CF22" s="122"/>
      <c r="CG22" s="120" t="s">
        <v>99</v>
      </c>
      <c r="CH22" s="121"/>
      <c r="CI22" s="121"/>
      <c r="CJ22" s="121"/>
      <c r="CK22" s="121"/>
      <c r="CL22" s="122"/>
      <c r="CM22" s="120" t="s">
        <v>46</v>
      </c>
      <c r="CN22" s="121"/>
      <c r="CO22" s="121"/>
      <c r="CP22" s="121"/>
      <c r="CQ22" s="121"/>
      <c r="CR22" s="122"/>
      <c r="CS22" s="120" t="s">
        <v>47</v>
      </c>
      <c r="CT22" s="121"/>
      <c r="CU22" s="121"/>
      <c r="CV22" s="121"/>
      <c r="CW22" s="121"/>
      <c r="CX22" s="122"/>
      <c r="CY22" s="120" t="s">
        <v>48</v>
      </c>
      <c r="CZ22" s="121"/>
      <c r="DA22" s="121"/>
      <c r="DB22" s="121"/>
      <c r="DC22" s="121"/>
      <c r="DD22" s="122"/>
      <c r="DE22" s="120" t="s">
        <v>49</v>
      </c>
      <c r="DF22" s="121"/>
      <c r="DG22" s="121"/>
      <c r="DH22" s="121"/>
      <c r="DI22" s="121"/>
      <c r="DJ22" s="122"/>
      <c r="DK22" s="120" t="s">
        <v>50</v>
      </c>
      <c r="DL22" s="121"/>
      <c r="DM22" s="121"/>
      <c r="DN22" s="121"/>
      <c r="DO22" s="121"/>
      <c r="DP22" s="122"/>
      <c r="DQ22" s="120"/>
      <c r="DR22" s="121"/>
      <c r="DS22" s="121"/>
      <c r="DT22" s="121"/>
      <c r="DU22" s="121"/>
      <c r="DV22" s="122"/>
      <c r="DW22" s="120"/>
      <c r="DX22" s="121"/>
      <c r="DY22" s="121"/>
      <c r="DZ22" s="121"/>
      <c r="EA22" s="121"/>
      <c r="EB22" s="122"/>
      <c r="EC22" s="120"/>
      <c r="ED22" s="121"/>
      <c r="EE22" s="121"/>
      <c r="EF22" s="121"/>
      <c r="EG22" s="121"/>
      <c r="EH22" s="122"/>
      <c r="EI22" s="120" t="s">
        <v>105</v>
      </c>
      <c r="EJ22" s="121"/>
      <c r="EK22" s="121"/>
      <c r="EL22" s="121"/>
      <c r="EM22" s="121"/>
      <c r="EN22" s="122"/>
      <c r="EO22" s="120" t="s">
        <v>100</v>
      </c>
      <c r="EP22" s="121"/>
      <c r="EQ22" s="121"/>
      <c r="ER22" s="121"/>
      <c r="ES22" s="121"/>
      <c r="ET22" s="122"/>
      <c r="EU22" s="120" t="s">
        <v>45</v>
      </c>
      <c r="EV22" s="121"/>
      <c r="EW22" s="121"/>
      <c r="EX22" s="121"/>
      <c r="EY22" s="121"/>
      <c r="EZ22" s="122"/>
      <c r="FA22" s="120" t="s">
        <v>50</v>
      </c>
      <c r="FB22" s="121"/>
      <c r="FC22" s="121"/>
      <c r="FD22" s="121"/>
      <c r="FE22" s="121"/>
      <c r="FF22" s="122"/>
      <c r="FG22" s="120" t="s">
        <v>51</v>
      </c>
      <c r="FH22" s="121"/>
      <c r="FI22" s="121"/>
      <c r="FJ22" s="121"/>
      <c r="FK22" s="121"/>
      <c r="FL22" s="122"/>
      <c r="FM22" s="120"/>
      <c r="FN22" s="121"/>
      <c r="FO22" s="121"/>
      <c r="FP22" s="121"/>
      <c r="FQ22" s="121"/>
      <c r="FR22" s="122"/>
      <c r="FS22" s="120"/>
      <c r="FT22" s="121"/>
      <c r="FU22" s="121"/>
      <c r="FV22" s="121"/>
      <c r="FW22" s="121"/>
      <c r="FX22" s="122"/>
      <c r="FY22" s="120"/>
      <c r="FZ22" s="121"/>
      <c r="GA22" s="121"/>
      <c r="GB22" s="121"/>
      <c r="GC22" s="121"/>
      <c r="GD22" s="122"/>
      <c r="GE22" s="120"/>
      <c r="GF22" s="121"/>
      <c r="GG22" s="121"/>
      <c r="GH22" s="121"/>
      <c r="GI22" s="121"/>
      <c r="GJ22" s="122"/>
      <c r="GK22" s="147" t="s">
        <v>52</v>
      </c>
      <c r="GL22" s="148"/>
      <c r="GM22" s="148"/>
      <c r="GN22" s="148"/>
      <c r="GO22" s="148"/>
      <c r="GP22" s="149"/>
      <c r="GQ22" s="138" t="s">
        <v>53</v>
      </c>
      <c r="GR22" s="139"/>
      <c r="GS22" s="139"/>
      <c r="GT22" s="139"/>
      <c r="GU22" s="139"/>
      <c r="GV22" s="140"/>
      <c r="GW22" s="129" t="s">
        <v>54</v>
      </c>
      <c r="GX22" s="130"/>
      <c r="GY22" s="130"/>
      <c r="GZ22" s="130"/>
      <c r="HA22" s="130"/>
      <c r="HB22" s="131"/>
      <c r="HC22" s="129" t="s">
        <v>55</v>
      </c>
      <c r="HD22" s="130"/>
      <c r="HE22" s="130"/>
      <c r="HF22" s="130"/>
      <c r="HG22" s="130"/>
      <c r="HH22" s="131"/>
      <c r="HI22" s="41" t="s">
        <v>56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5" t="s">
        <v>57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6"/>
    </row>
    <row r="23" spans="1:240" s="2" customFormat="1" ht="10.199999999999999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2"/>
      <c r="Y23" s="163"/>
      <c r="Z23" s="163"/>
      <c r="AA23" s="163"/>
      <c r="AB23" s="163"/>
      <c r="AC23" s="164"/>
      <c r="AD23" s="150"/>
      <c r="AE23" s="151"/>
      <c r="AF23" s="151"/>
      <c r="AG23" s="151"/>
      <c r="AH23" s="151"/>
      <c r="AI23" s="151"/>
      <c r="AJ23" s="152"/>
      <c r="AK23" s="123"/>
      <c r="AL23" s="124"/>
      <c r="AM23" s="124"/>
      <c r="AN23" s="124"/>
      <c r="AO23" s="124"/>
      <c r="AP23" s="125"/>
      <c r="AQ23" s="123"/>
      <c r="AR23" s="124"/>
      <c r="AS23" s="124"/>
      <c r="AT23" s="124"/>
      <c r="AU23" s="124"/>
      <c r="AV23" s="125"/>
      <c r="AW23" s="123"/>
      <c r="AX23" s="124"/>
      <c r="AY23" s="124"/>
      <c r="AZ23" s="124"/>
      <c r="BA23" s="124"/>
      <c r="BB23" s="125"/>
      <c r="BC23" s="123"/>
      <c r="BD23" s="124"/>
      <c r="BE23" s="124"/>
      <c r="BF23" s="124"/>
      <c r="BG23" s="124"/>
      <c r="BH23" s="125"/>
      <c r="BI23" s="123"/>
      <c r="BJ23" s="124"/>
      <c r="BK23" s="124"/>
      <c r="BL23" s="124"/>
      <c r="BM23" s="124"/>
      <c r="BN23" s="125"/>
      <c r="BO23" s="123"/>
      <c r="BP23" s="124"/>
      <c r="BQ23" s="124"/>
      <c r="BR23" s="124"/>
      <c r="BS23" s="124"/>
      <c r="BT23" s="125"/>
      <c r="BU23" s="123"/>
      <c r="BV23" s="124"/>
      <c r="BW23" s="124"/>
      <c r="BX23" s="124"/>
      <c r="BY23" s="124"/>
      <c r="BZ23" s="125"/>
      <c r="CA23" s="123"/>
      <c r="CB23" s="124"/>
      <c r="CC23" s="124"/>
      <c r="CD23" s="124"/>
      <c r="CE23" s="124"/>
      <c r="CF23" s="125"/>
      <c r="CG23" s="123"/>
      <c r="CH23" s="124"/>
      <c r="CI23" s="124"/>
      <c r="CJ23" s="124"/>
      <c r="CK23" s="124"/>
      <c r="CL23" s="125"/>
      <c r="CM23" s="123"/>
      <c r="CN23" s="124"/>
      <c r="CO23" s="124"/>
      <c r="CP23" s="124"/>
      <c r="CQ23" s="124"/>
      <c r="CR23" s="125"/>
      <c r="CS23" s="123"/>
      <c r="CT23" s="124"/>
      <c r="CU23" s="124"/>
      <c r="CV23" s="124"/>
      <c r="CW23" s="124"/>
      <c r="CX23" s="125"/>
      <c r="CY23" s="123"/>
      <c r="CZ23" s="124"/>
      <c r="DA23" s="124"/>
      <c r="DB23" s="124"/>
      <c r="DC23" s="124"/>
      <c r="DD23" s="125"/>
      <c r="DE23" s="123"/>
      <c r="DF23" s="124"/>
      <c r="DG23" s="124"/>
      <c r="DH23" s="124"/>
      <c r="DI23" s="124"/>
      <c r="DJ23" s="125"/>
      <c r="DK23" s="123"/>
      <c r="DL23" s="124"/>
      <c r="DM23" s="124"/>
      <c r="DN23" s="124"/>
      <c r="DO23" s="124"/>
      <c r="DP23" s="125"/>
      <c r="DQ23" s="123"/>
      <c r="DR23" s="124"/>
      <c r="DS23" s="124"/>
      <c r="DT23" s="124"/>
      <c r="DU23" s="124"/>
      <c r="DV23" s="125"/>
      <c r="DW23" s="123"/>
      <c r="DX23" s="124"/>
      <c r="DY23" s="124"/>
      <c r="DZ23" s="124"/>
      <c r="EA23" s="124"/>
      <c r="EB23" s="125"/>
      <c r="EC23" s="123"/>
      <c r="ED23" s="124"/>
      <c r="EE23" s="124"/>
      <c r="EF23" s="124"/>
      <c r="EG23" s="124"/>
      <c r="EH23" s="125"/>
      <c r="EI23" s="123"/>
      <c r="EJ23" s="124"/>
      <c r="EK23" s="124"/>
      <c r="EL23" s="124"/>
      <c r="EM23" s="124"/>
      <c r="EN23" s="125"/>
      <c r="EO23" s="123"/>
      <c r="EP23" s="124"/>
      <c r="EQ23" s="124"/>
      <c r="ER23" s="124"/>
      <c r="ES23" s="124"/>
      <c r="ET23" s="125"/>
      <c r="EU23" s="123"/>
      <c r="EV23" s="124"/>
      <c r="EW23" s="124"/>
      <c r="EX23" s="124"/>
      <c r="EY23" s="124"/>
      <c r="EZ23" s="125"/>
      <c r="FA23" s="123"/>
      <c r="FB23" s="124"/>
      <c r="FC23" s="124"/>
      <c r="FD23" s="124"/>
      <c r="FE23" s="124"/>
      <c r="FF23" s="125"/>
      <c r="FG23" s="123"/>
      <c r="FH23" s="124"/>
      <c r="FI23" s="124"/>
      <c r="FJ23" s="124"/>
      <c r="FK23" s="124"/>
      <c r="FL23" s="125"/>
      <c r="FM23" s="123"/>
      <c r="FN23" s="124"/>
      <c r="FO23" s="124"/>
      <c r="FP23" s="124"/>
      <c r="FQ23" s="124"/>
      <c r="FR23" s="125"/>
      <c r="FS23" s="123"/>
      <c r="FT23" s="124"/>
      <c r="FU23" s="124"/>
      <c r="FV23" s="124"/>
      <c r="FW23" s="124"/>
      <c r="FX23" s="125"/>
      <c r="FY23" s="123"/>
      <c r="FZ23" s="124"/>
      <c r="GA23" s="124"/>
      <c r="GB23" s="124"/>
      <c r="GC23" s="124"/>
      <c r="GD23" s="125"/>
      <c r="GE23" s="123"/>
      <c r="GF23" s="124"/>
      <c r="GG23" s="124"/>
      <c r="GH23" s="124"/>
      <c r="GI23" s="124"/>
      <c r="GJ23" s="125"/>
      <c r="GK23" s="150"/>
      <c r="GL23" s="151"/>
      <c r="GM23" s="151"/>
      <c r="GN23" s="151"/>
      <c r="GO23" s="151"/>
      <c r="GP23" s="152"/>
      <c r="GQ23" s="141"/>
      <c r="GR23" s="142"/>
      <c r="GS23" s="142"/>
      <c r="GT23" s="142"/>
      <c r="GU23" s="142"/>
      <c r="GV23" s="143"/>
      <c r="GW23" s="132"/>
      <c r="GX23" s="133"/>
      <c r="GY23" s="133"/>
      <c r="GZ23" s="133"/>
      <c r="HA23" s="133"/>
      <c r="HB23" s="134"/>
      <c r="HC23" s="132"/>
      <c r="HD23" s="133"/>
      <c r="HE23" s="133"/>
      <c r="HF23" s="133"/>
      <c r="HG23" s="133"/>
      <c r="HH23" s="134"/>
      <c r="HI23" s="117" t="s">
        <v>58</v>
      </c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19"/>
      <c r="HU23" s="114" t="s">
        <v>59</v>
      </c>
      <c r="HV23" s="115"/>
      <c r="HW23" s="115"/>
      <c r="HX23" s="115"/>
      <c r="HY23" s="115"/>
      <c r="HZ23" s="115"/>
      <c r="IA23" s="115"/>
      <c r="IB23" s="115"/>
      <c r="IC23" s="115"/>
      <c r="ID23" s="115"/>
      <c r="IE23" s="116"/>
    </row>
    <row r="24" spans="1:240" s="2" customFormat="1" ht="38.25" customHeight="1" x14ac:dyDescent="0.2">
      <c r="A24" s="166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1"/>
      <c r="X24" s="159"/>
      <c r="Y24" s="160"/>
      <c r="Z24" s="160"/>
      <c r="AA24" s="160"/>
      <c r="AB24" s="160"/>
      <c r="AC24" s="161"/>
      <c r="AD24" s="153"/>
      <c r="AE24" s="154"/>
      <c r="AF24" s="154"/>
      <c r="AG24" s="154"/>
      <c r="AH24" s="154"/>
      <c r="AI24" s="154"/>
      <c r="AJ24" s="155"/>
      <c r="AK24" s="126"/>
      <c r="AL24" s="127"/>
      <c r="AM24" s="127"/>
      <c r="AN24" s="127"/>
      <c r="AO24" s="127"/>
      <c r="AP24" s="128"/>
      <c r="AQ24" s="126"/>
      <c r="AR24" s="127"/>
      <c r="AS24" s="127"/>
      <c r="AT24" s="127"/>
      <c r="AU24" s="127"/>
      <c r="AV24" s="128"/>
      <c r="AW24" s="126"/>
      <c r="AX24" s="127"/>
      <c r="AY24" s="127"/>
      <c r="AZ24" s="127"/>
      <c r="BA24" s="127"/>
      <c r="BB24" s="128"/>
      <c r="BC24" s="126"/>
      <c r="BD24" s="127"/>
      <c r="BE24" s="127"/>
      <c r="BF24" s="127"/>
      <c r="BG24" s="127"/>
      <c r="BH24" s="128"/>
      <c r="BI24" s="126"/>
      <c r="BJ24" s="127"/>
      <c r="BK24" s="127"/>
      <c r="BL24" s="127"/>
      <c r="BM24" s="127"/>
      <c r="BN24" s="128"/>
      <c r="BO24" s="126"/>
      <c r="BP24" s="127"/>
      <c r="BQ24" s="127"/>
      <c r="BR24" s="127"/>
      <c r="BS24" s="127"/>
      <c r="BT24" s="128"/>
      <c r="BU24" s="126"/>
      <c r="BV24" s="127"/>
      <c r="BW24" s="127"/>
      <c r="BX24" s="127"/>
      <c r="BY24" s="127"/>
      <c r="BZ24" s="128"/>
      <c r="CA24" s="126"/>
      <c r="CB24" s="127"/>
      <c r="CC24" s="127"/>
      <c r="CD24" s="127"/>
      <c r="CE24" s="127"/>
      <c r="CF24" s="128"/>
      <c r="CG24" s="126"/>
      <c r="CH24" s="127"/>
      <c r="CI24" s="127"/>
      <c r="CJ24" s="127"/>
      <c r="CK24" s="127"/>
      <c r="CL24" s="128"/>
      <c r="CM24" s="126"/>
      <c r="CN24" s="127"/>
      <c r="CO24" s="127"/>
      <c r="CP24" s="127"/>
      <c r="CQ24" s="127"/>
      <c r="CR24" s="128"/>
      <c r="CS24" s="126"/>
      <c r="CT24" s="127"/>
      <c r="CU24" s="127"/>
      <c r="CV24" s="127"/>
      <c r="CW24" s="127"/>
      <c r="CX24" s="128"/>
      <c r="CY24" s="126"/>
      <c r="CZ24" s="127"/>
      <c r="DA24" s="127"/>
      <c r="DB24" s="127"/>
      <c r="DC24" s="127"/>
      <c r="DD24" s="128"/>
      <c r="DE24" s="126"/>
      <c r="DF24" s="127"/>
      <c r="DG24" s="127"/>
      <c r="DH24" s="127"/>
      <c r="DI24" s="127"/>
      <c r="DJ24" s="128"/>
      <c r="DK24" s="126"/>
      <c r="DL24" s="127"/>
      <c r="DM24" s="127"/>
      <c r="DN24" s="127"/>
      <c r="DO24" s="127"/>
      <c r="DP24" s="128"/>
      <c r="DQ24" s="126"/>
      <c r="DR24" s="127"/>
      <c r="DS24" s="127"/>
      <c r="DT24" s="127"/>
      <c r="DU24" s="127"/>
      <c r="DV24" s="128"/>
      <c r="DW24" s="126"/>
      <c r="DX24" s="127"/>
      <c r="DY24" s="127"/>
      <c r="DZ24" s="127"/>
      <c r="EA24" s="127"/>
      <c r="EB24" s="128"/>
      <c r="EC24" s="126"/>
      <c r="ED24" s="127"/>
      <c r="EE24" s="127"/>
      <c r="EF24" s="127"/>
      <c r="EG24" s="127"/>
      <c r="EH24" s="128"/>
      <c r="EI24" s="126"/>
      <c r="EJ24" s="127"/>
      <c r="EK24" s="127"/>
      <c r="EL24" s="127"/>
      <c r="EM24" s="127"/>
      <c r="EN24" s="128"/>
      <c r="EO24" s="126"/>
      <c r="EP24" s="127"/>
      <c r="EQ24" s="127"/>
      <c r="ER24" s="127"/>
      <c r="ES24" s="127"/>
      <c r="ET24" s="128"/>
      <c r="EU24" s="126"/>
      <c r="EV24" s="127"/>
      <c r="EW24" s="127"/>
      <c r="EX24" s="127"/>
      <c r="EY24" s="127"/>
      <c r="EZ24" s="128"/>
      <c r="FA24" s="126"/>
      <c r="FB24" s="127"/>
      <c r="FC24" s="127"/>
      <c r="FD24" s="127"/>
      <c r="FE24" s="127"/>
      <c r="FF24" s="128"/>
      <c r="FG24" s="126"/>
      <c r="FH24" s="127"/>
      <c r="FI24" s="127"/>
      <c r="FJ24" s="127"/>
      <c r="FK24" s="127"/>
      <c r="FL24" s="128"/>
      <c r="FM24" s="126"/>
      <c r="FN24" s="127"/>
      <c r="FO24" s="127"/>
      <c r="FP24" s="127"/>
      <c r="FQ24" s="127"/>
      <c r="FR24" s="128"/>
      <c r="FS24" s="126"/>
      <c r="FT24" s="127"/>
      <c r="FU24" s="127"/>
      <c r="FV24" s="127"/>
      <c r="FW24" s="127"/>
      <c r="FX24" s="128"/>
      <c r="FY24" s="126"/>
      <c r="FZ24" s="127"/>
      <c r="GA24" s="127"/>
      <c r="GB24" s="127"/>
      <c r="GC24" s="127"/>
      <c r="GD24" s="128"/>
      <c r="GE24" s="126"/>
      <c r="GF24" s="127"/>
      <c r="GG24" s="127"/>
      <c r="GH24" s="127"/>
      <c r="GI24" s="127"/>
      <c r="GJ24" s="128"/>
      <c r="GK24" s="153"/>
      <c r="GL24" s="154"/>
      <c r="GM24" s="154"/>
      <c r="GN24" s="154"/>
      <c r="GO24" s="154"/>
      <c r="GP24" s="155"/>
      <c r="GQ24" s="144"/>
      <c r="GR24" s="145"/>
      <c r="GS24" s="145"/>
      <c r="GT24" s="145"/>
      <c r="GU24" s="145"/>
      <c r="GV24" s="146"/>
      <c r="GW24" s="135"/>
      <c r="GX24" s="136"/>
      <c r="GY24" s="136"/>
      <c r="GZ24" s="136"/>
      <c r="HA24" s="136"/>
      <c r="HB24" s="137"/>
      <c r="HC24" s="135"/>
      <c r="HD24" s="136"/>
      <c r="HE24" s="136"/>
      <c r="HF24" s="136"/>
      <c r="HG24" s="136"/>
      <c r="HH24" s="137"/>
      <c r="HI24" s="112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3"/>
      <c r="HU24" s="111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7">
        <v>1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1"/>
      <c r="X25" s="99">
        <v>2</v>
      </c>
      <c r="Y25" s="100"/>
      <c r="Z25" s="100"/>
      <c r="AA25" s="100"/>
      <c r="AB25" s="100"/>
      <c r="AC25" s="101"/>
      <c r="AD25" s="99">
        <v>3</v>
      </c>
      <c r="AE25" s="100"/>
      <c r="AF25" s="100"/>
      <c r="AG25" s="100"/>
      <c r="AH25" s="100"/>
      <c r="AI25" s="100"/>
      <c r="AJ25" s="101"/>
      <c r="AK25" s="99">
        <v>4</v>
      </c>
      <c r="AL25" s="100"/>
      <c r="AM25" s="100"/>
      <c r="AN25" s="100"/>
      <c r="AO25" s="100"/>
      <c r="AP25" s="101"/>
      <c r="AQ25" s="99">
        <v>5</v>
      </c>
      <c r="AR25" s="100"/>
      <c r="AS25" s="100"/>
      <c r="AT25" s="100"/>
      <c r="AU25" s="100"/>
      <c r="AV25" s="101"/>
      <c r="AW25" s="99">
        <v>6</v>
      </c>
      <c r="AX25" s="100"/>
      <c r="AY25" s="100"/>
      <c r="AZ25" s="100"/>
      <c r="BA25" s="100"/>
      <c r="BB25" s="101"/>
      <c r="BC25" s="99">
        <v>7</v>
      </c>
      <c r="BD25" s="100"/>
      <c r="BE25" s="100"/>
      <c r="BF25" s="100"/>
      <c r="BG25" s="100"/>
      <c r="BH25" s="101"/>
      <c r="BI25" s="99">
        <v>8</v>
      </c>
      <c r="BJ25" s="100"/>
      <c r="BK25" s="100"/>
      <c r="BL25" s="100"/>
      <c r="BM25" s="100"/>
      <c r="BN25" s="101"/>
      <c r="BO25" s="99">
        <v>9</v>
      </c>
      <c r="BP25" s="100"/>
      <c r="BQ25" s="100"/>
      <c r="BR25" s="100"/>
      <c r="BS25" s="100"/>
      <c r="BT25" s="101"/>
      <c r="BU25" s="99">
        <v>10</v>
      </c>
      <c r="BV25" s="100"/>
      <c r="BW25" s="100"/>
      <c r="BX25" s="100"/>
      <c r="BY25" s="100"/>
      <c r="BZ25" s="101"/>
      <c r="CA25" s="99">
        <v>11</v>
      </c>
      <c r="CB25" s="100"/>
      <c r="CC25" s="100"/>
      <c r="CD25" s="100"/>
      <c r="CE25" s="100"/>
      <c r="CF25" s="101"/>
      <c r="CG25" s="99">
        <v>12</v>
      </c>
      <c r="CH25" s="100"/>
      <c r="CI25" s="100"/>
      <c r="CJ25" s="100"/>
      <c r="CK25" s="100"/>
      <c r="CL25" s="101"/>
      <c r="CM25" s="99">
        <v>13</v>
      </c>
      <c r="CN25" s="100"/>
      <c r="CO25" s="100"/>
      <c r="CP25" s="100"/>
      <c r="CQ25" s="100"/>
      <c r="CR25" s="101"/>
      <c r="CS25" s="99">
        <v>14</v>
      </c>
      <c r="CT25" s="100"/>
      <c r="CU25" s="100"/>
      <c r="CV25" s="100"/>
      <c r="CW25" s="100"/>
      <c r="CX25" s="101"/>
      <c r="CY25" s="99">
        <v>15</v>
      </c>
      <c r="CZ25" s="100"/>
      <c r="DA25" s="100"/>
      <c r="DB25" s="100"/>
      <c r="DC25" s="100"/>
      <c r="DD25" s="101"/>
      <c r="DE25" s="99">
        <v>16</v>
      </c>
      <c r="DF25" s="100"/>
      <c r="DG25" s="100"/>
      <c r="DH25" s="100"/>
      <c r="DI25" s="100"/>
      <c r="DJ25" s="101"/>
      <c r="DK25" s="99">
        <v>17</v>
      </c>
      <c r="DL25" s="100"/>
      <c r="DM25" s="100"/>
      <c r="DN25" s="100"/>
      <c r="DO25" s="100"/>
      <c r="DP25" s="101"/>
      <c r="DQ25" s="99">
        <v>18</v>
      </c>
      <c r="DR25" s="100"/>
      <c r="DS25" s="100"/>
      <c r="DT25" s="100"/>
      <c r="DU25" s="100"/>
      <c r="DV25" s="101"/>
      <c r="DW25" s="99">
        <v>19</v>
      </c>
      <c r="DX25" s="100"/>
      <c r="DY25" s="100"/>
      <c r="DZ25" s="100"/>
      <c r="EA25" s="100"/>
      <c r="EB25" s="101"/>
      <c r="EC25" s="99">
        <v>20</v>
      </c>
      <c r="ED25" s="100"/>
      <c r="EE25" s="100"/>
      <c r="EF25" s="100"/>
      <c r="EG25" s="100"/>
      <c r="EH25" s="101"/>
      <c r="EI25" s="99">
        <v>21</v>
      </c>
      <c r="EJ25" s="100"/>
      <c r="EK25" s="100"/>
      <c r="EL25" s="100"/>
      <c r="EM25" s="100"/>
      <c r="EN25" s="101"/>
      <c r="EO25" s="99">
        <v>22</v>
      </c>
      <c r="EP25" s="100"/>
      <c r="EQ25" s="100"/>
      <c r="ER25" s="100"/>
      <c r="ES25" s="100"/>
      <c r="ET25" s="101"/>
      <c r="EU25" s="99">
        <v>23</v>
      </c>
      <c r="EV25" s="100"/>
      <c r="EW25" s="100"/>
      <c r="EX25" s="100"/>
      <c r="EY25" s="100"/>
      <c r="EZ25" s="101"/>
      <c r="FA25" s="99">
        <v>24</v>
      </c>
      <c r="FB25" s="100"/>
      <c r="FC25" s="100"/>
      <c r="FD25" s="100"/>
      <c r="FE25" s="100"/>
      <c r="FF25" s="101"/>
      <c r="FG25" s="99">
        <v>25</v>
      </c>
      <c r="FH25" s="100"/>
      <c r="FI25" s="100"/>
      <c r="FJ25" s="100"/>
      <c r="FK25" s="100"/>
      <c r="FL25" s="101"/>
      <c r="FM25" s="99">
        <v>26</v>
      </c>
      <c r="FN25" s="100"/>
      <c r="FO25" s="100"/>
      <c r="FP25" s="100"/>
      <c r="FQ25" s="100"/>
      <c r="FR25" s="101"/>
      <c r="FS25" s="99">
        <v>27</v>
      </c>
      <c r="FT25" s="100"/>
      <c r="FU25" s="100"/>
      <c r="FV25" s="100"/>
      <c r="FW25" s="100"/>
      <c r="FX25" s="101"/>
      <c r="FY25" s="99">
        <v>28</v>
      </c>
      <c r="FZ25" s="100"/>
      <c r="GA25" s="100"/>
      <c r="GB25" s="100"/>
      <c r="GC25" s="100"/>
      <c r="GD25" s="101"/>
      <c r="GE25" s="99">
        <v>29</v>
      </c>
      <c r="GF25" s="100"/>
      <c r="GG25" s="100"/>
      <c r="GH25" s="100"/>
      <c r="GI25" s="100"/>
      <c r="GJ25" s="101"/>
      <c r="GK25" s="99">
        <v>30</v>
      </c>
      <c r="GL25" s="100"/>
      <c r="GM25" s="100"/>
      <c r="GN25" s="100"/>
      <c r="GO25" s="100"/>
      <c r="GP25" s="101"/>
      <c r="GQ25" s="104">
        <v>31</v>
      </c>
      <c r="GR25" s="105"/>
      <c r="GS25" s="105"/>
      <c r="GT25" s="105"/>
      <c r="GU25" s="105"/>
      <c r="GV25" s="106"/>
      <c r="GW25" s="108">
        <v>32</v>
      </c>
      <c r="GX25" s="109"/>
      <c r="GY25" s="109"/>
      <c r="GZ25" s="109"/>
      <c r="HA25" s="109"/>
      <c r="HB25" s="110"/>
      <c r="HC25" s="108">
        <v>33</v>
      </c>
      <c r="HD25" s="109"/>
      <c r="HE25" s="109"/>
      <c r="HF25" s="109"/>
      <c r="HG25" s="109"/>
      <c r="HH25" s="110"/>
      <c r="HI25" s="99">
        <v>34</v>
      </c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1"/>
      <c r="HU25" s="102">
        <v>35</v>
      </c>
      <c r="HV25" s="100"/>
      <c r="HW25" s="100"/>
      <c r="HX25" s="100"/>
      <c r="HY25" s="100"/>
      <c r="HZ25" s="100"/>
      <c r="IA25" s="100"/>
      <c r="IB25" s="100"/>
      <c r="IC25" s="100"/>
      <c r="ID25" s="100"/>
      <c r="IE25" s="103"/>
    </row>
    <row r="26" spans="1:240" s="2" customFormat="1" ht="16.5" customHeight="1" x14ac:dyDescent="0.2">
      <c r="A26" s="87" t="s">
        <v>60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93"/>
      <c r="Y26" s="94"/>
      <c r="Z26" s="94"/>
      <c r="AA26" s="94"/>
      <c r="AB26" s="94"/>
      <c r="AC26" s="95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43</v>
      </c>
      <c r="AL26" s="86"/>
      <c r="AM26" s="86"/>
      <c r="AN26" s="86"/>
      <c r="AO26" s="86"/>
      <c r="AP26" s="43"/>
      <c r="AQ26" s="41">
        <f t="shared" si="0"/>
        <v>43</v>
      </c>
      <c r="AR26" s="86"/>
      <c r="AS26" s="86"/>
      <c r="AT26" s="86"/>
      <c r="AU26" s="86"/>
      <c r="AV26" s="43"/>
      <c r="AW26" s="41">
        <f t="shared" si="0"/>
        <v>43</v>
      </c>
      <c r="AX26" s="86"/>
      <c r="AY26" s="86"/>
      <c r="AZ26" s="86"/>
      <c r="BA26" s="86"/>
      <c r="BB26" s="43"/>
      <c r="BC26" s="41">
        <f t="shared" si="0"/>
        <v>43</v>
      </c>
      <c r="BD26" s="86"/>
      <c r="BE26" s="86"/>
      <c r="BF26" s="86"/>
      <c r="BG26" s="86"/>
      <c r="BH26" s="43"/>
      <c r="BI26" s="85"/>
      <c r="BJ26" s="86"/>
      <c r="BK26" s="86"/>
      <c r="BL26" s="86"/>
      <c r="BM26" s="86"/>
      <c r="BN26" s="43"/>
      <c r="BO26" s="85"/>
      <c r="BP26" s="86"/>
      <c r="BQ26" s="86"/>
      <c r="BR26" s="86"/>
      <c r="BS26" s="86"/>
      <c r="BT26" s="43"/>
      <c r="BU26" s="85"/>
      <c r="BV26" s="86"/>
      <c r="BW26" s="86"/>
      <c r="BX26" s="86"/>
      <c r="BY26" s="86"/>
      <c r="BZ26" s="43"/>
      <c r="CA26" s="85"/>
      <c r="CB26" s="86"/>
      <c r="CC26" s="86"/>
      <c r="CD26" s="86"/>
      <c r="CE26" s="86"/>
      <c r="CF26" s="43"/>
      <c r="CG26" s="41">
        <f t="shared" ref="CG26:DK26" si="1">$BI$16</f>
        <v>43</v>
      </c>
      <c r="CH26" s="86"/>
      <c r="CI26" s="86"/>
      <c r="CJ26" s="86"/>
      <c r="CK26" s="86"/>
      <c r="CL26" s="43"/>
      <c r="CM26" s="41">
        <f t="shared" si="1"/>
        <v>43</v>
      </c>
      <c r="CN26" s="86"/>
      <c r="CO26" s="86"/>
      <c r="CP26" s="86"/>
      <c r="CQ26" s="86"/>
      <c r="CR26" s="43"/>
      <c r="CS26" s="41">
        <f t="shared" si="1"/>
        <v>43</v>
      </c>
      <c r="CT26" s="86"/>
      <c r="CU26" s="86"/>
      <c r="CV26" s="86"/>
      <c r="CW26" s="86"/>
      <c r="CX26" s="43"/>
      <c r="CY26" s="41">
        <f t="shared" si="1"/>
        <v>43</v>
      </c>
      <c r="CZ26" s="86"/>
      <c r="DA26" s="86"/>
      <c r="DB26" s="86"/>
      <c r="DC26" s="86"/>
      <c r="DD26" s="43"/>
      <c r="DE26" s="41">
        <f t="shared" si="1"/>
        <v>43</v>
      </c>
      <c r="DF26" s="86"/>
      <c r="DG26" s="86"/>
      <c r="DH26" s="86"/>
      <c r="DI26" s="86"/>
      <c r="DJ26" s="43"/>
      <c r="DK26" s="41">
        <f t="shared" si="1"/>
        <v>43</v>
      </c>
      <c r="DL26" s="86"/>
      <c r="DM26" s="86"/>
      <c r="DN26" s="86"/>
      <c r="DO26" s="86"/>
      <c r="DP26" s="43"/>
      <c r="DQ26" s="41"/>
      <c r="DR26" s="86"/>
      <c r="DS26" s="86"/>
      <c r="DT26" s="86"/>
      <c r="DU26" s="86"/>
      <c r="DV26" s="43"/>
      <c r="DW26" s="85"/>
      <c r="DX26" s="86"/>
      <c r="DY26" s="86"/>
      <c r="DZ26" s="86"/>
      <c r="EA26" s="86"/>
      <c r="EB26" s="43"/>
      <c r="EC26" s="85"/>
      <c r="ED26" s="86"/>
      <c r="EE26" s="86"/>
      <c r="EF26" s="86"/>
      <c r="EG26" s="86"/>
      <c r="EH26" s="43"/>
      <c r="EI26" s="41">
        <f t="shared" ref="EI26:FG26" si="2">$BI$16</f>
        <v>43</v>
      </c>
      <c r="EJ26" s="86"/>
      <c r="EK26" s="86"/>
      <c r="EL26" s="86"/>
      <c r="EM26" s="86"/>
      <c r="EN26" s="43"/>
      <c r="EO26" s="41">
        <f t="shared" si="2"/>
        <v>43</v>
      </c>
      <c r="EP26" s="86"/>
      <c r="EQ26" s="86"/>
      <c r="ER26" s="86"/>
      <c r="ES26" s="86"/>
      <c r="ET26" s="43"/>
      <c r="EU26" s="41">
        <f t="shared" si="2"/>
        <v>43</v>
      </c>
      <c r="EV26" s="86"/>
      <c r="EW26" s="86"/>
      <c r="EX26" s="86"/>
      <c r="EY26" s="86"/>
      <c r="EZ26" s="43"/>
      <c r="FA26" s="41">
        <f t="shared" si="2"/>
        <v>43</v>
      </c>
      <c r="FB26" s="86"/>
      <c r="FC26" s="86"/>
      <c r="FD26" s="86"/>
      <c r="FE26" s="86"/>
      <c r="FF26" s="43"/>
      <c r="FG26" s="41">
        <f t="shared" si="2"/>
        <v>43</v>
      </c>
      <c r="FH26" s="86"/>
      <c r="FI26" s="86"/>
      <c r="FJ26" s="86"/>
      <c r="FK26" s="86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6"/>
      <c r="GR26" s="97"/>
      <c r="GS26" s="97"/>
      <c r="GT26" s="97"/>
      <c r="GU26" s="97"/>
      <c r="GV26" s="98"/>
      <c r="GW26" s="90"/>
      <c r="GX26" s="91"/>
      <c r="GY26" s="91"/>
      <c r="GZ26" s="91"/>
      <c r="HA26" s="91"/>
      <c r="HB26" s="92"/>
      <c r="HC26" s="90"/>
      <c r="HD26" s="91"/>
      <c r="HE26" s="91"/>
      <c r="HF26" s="91"/>
      <c r="HG26" s="91"/>
      <c r="HH26" s="92"/>
      <c r="HI26" s="71"/>
      <c r="HJ26" s="72"/>
      <c r="HK26" s="72"/>
      <c r="HL26" s="72"/>
      <c r="HM26" s="72"/>
      <c r="HN26" s="34"/>
      <c r="HO26" s="41"/>
      <c r="HP26" s="42"/>
      <c r="HQ26" s="42"/>
      <c r="HR26" s="42"/>
      <c r="HS26" s="42"/>
      <c r="HT26" s="43"/>
      <c r="HU26" s="85"/>
      <c r="HV26" s="42"/>
      <c r="HW26" s="42"/>
      <c r="HX26" s="42"/>
      <c r="HY26" s="42"/>
      <c r="HZ26" s="42"/>
      <c r="IA26" s="42"/>
      <c r="IB26" s="42"/>
      <c r="IC26" s="42"/>
      <c r="ID26" s="42"/>
      <c r="IE26" s="86"/>
    </row>
    <row r="27" spans="1:240" s="12" customFormat="1" ht="15" customHeight="1" x14ac:dyDescent="0.3">
      <c r="A27" s="79" t="s">
        <v>61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1"/>
      <c r="X27" s="82"/>
      <c r="Y27" s="83"/>
      <c r="Z27" s="83"/>
      <c r="AA27" s="83"/>
      <c r="AB27" s="83"/>
      <c r="AC27" s="84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1" t="s">
        <v>62</v>
      </c>
      <c r="AR27" s="62"/>
      <c r="AS27" s="62"/>
      <c r="AT27" s="62"/>
      <c r="AU27" s="62"/>
      <c r="AV27" s="63"/>
      <c r="AW27" s="61">
        <v>200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40</v>
      </c>
      <c r="CZ27" s="62"/>
      <c r="DA27" s="62"/>
      <c r="DB27" s="62"/>
      <c r="DC27" s="62"/>
      <c r="DD27" s="63"/>
      <c r="DE27" s="61">
        <v>200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>
        <v>50</v>
      </c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50</v>
      </c>
      <c r="EP27" s="62"/>
      <c r="EQ27" s="62"/>
      <c r="ER27" s="62"/>
      <c r="ES27" s="62"/>
      <c r="ET27" s="63"/>
      <c r="EU27" s="61">
        <v>200</v>
      </c>
      <c r="EV27" s="62"/>
      <c r="EW27" s="62"/>
      <c r="EX27" s="62"/>
      <c r="EY27" s="62"/>
      <c r="EZ27" s="63"/>
      <c r="FA27" s="61">
        <v>50</v>
      </c>
      <c r="FB27" s="62"/>
      <c r="FC27" s="62"/>
      <c r="FD27" s="62"/>
      <c r="FE27" s="62"/>
      <c r="FF27" s="63"/>
      <c r="FG27" s="61">
        <v>5</v>
      </c>
      <c r="FH27" s="62"/>
      <c r="FI27" s="62"/>
      <c r="FJ27" s="62"/>
      <c r="FK27" s="62"/>
      <c r="FL27" s="63"/>
      <c r="FM27" s="61"/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64"/>
      <c r="GR27" s="65"/>
      <c r="GS27" s="65"/>
      <c r="GT27" s="65"/>
      <c r="GU27" s="65"/>
      <c r="GV27" s="66"/>
      <c r="GW27" s="76"/>
      <c r="GX27" s="77"/>
      <c r="GY27" s="77"/>
      <c r="GZ27" s="77"/>
      <c r="HA27" s="77"/>
      <c r="HB27" s="78"/>
      <c r="HC27" s="58"/>
      <c r="HD27" s="59"/>
      <c r="HE27" s="59"/>
      <c r="HF27" s="59"/>
      <c r="HG27" s="59"/>
      <c r="HH27" s="60"/>
      <c r="HI27" s="68"/>
      <c r="HJ27" s="69"/>
      <c r="HK27" s="69"/>
      <c r="HL27" s="69"/>
      <c r="HM27" s="69"/>
      <c r="HN27" s="70"/>
      <c r="HO27" s="214"/>
      <c r="HP27" s="212"/>
      <c r="HQ27" s="212"/>
      <c r="HR27" s="212"/>
      <c r="HS27" s="212"/>
      <c r="HT27" s="215"/>
      <c r="HU27" s="211"/>
      <c r="HV27" s="212"/>
      <c r="HW27" s="212"/>
      <c r="HX27" s="212"/>
      <c r="HY27" s="212"/>
      <c r="HZ27" s="212"/>
      <c r="IA27" s="212"/>
      <c r="IB27" s="212"/>
      <c r="IC27" s="212"/>
      <c r="ID27" s="212"/>
      <c r="IE27" s="213"/>
    </row>
    <row r="28" spans="1:240" s="2" customFormat="1" ht="16.5" customHeight="1" x14ac:dyDescent="0.25">
      <c r="A28" s="23" t="s">
        <v>63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/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2E-3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3">AK28+AQ28+AW28+BC28+BI28+BO28+BU28+CA28+CG28+CM28+CS28+CY28+DE28+DK28+DQ28+DW28+EC28+EI28+EO28+EU28+FA28+FG28+FM28+FS28+FY28+GE28</f>
        <v>6.0000000000000001E-3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5" si="4">GK28*GQ28</f>
        <v>3.42</v>
      </c>
      <c r="GX28" s="36"/>
      <c r="GY28" s="36"/>
      <c r="GZ28" s="36"/>
      <c r="HA28" s="36"/>
      <c r="HB28" s="37"/>
      <c r="HC28" s="38">
        <f t="shared" ref="HC28" si="5">GK28*HI28</f>
        <v>0.25800000000000001</v>
      </c>
      <c r="HD28" s="39"/>
      <c r="HE28" s="39"/>
      <c r="HF28" s="39"/>
      <c r="HG28" s="39"/>
      <c r="HH28" s="40"/>
      <c r="HI28" s="71">
        <f t="shared" ref="HI28:HI36" si="6">$BI$16</f>
        <v>43</v>
      </c>
      <c r="HJ28" s="72"/>
      <c r="HK28" s="72"/>
      <c r="HL28" s="72"/>
      <c r="HM28" s="72"/>
      <c r="HN28" s="34"/>
      <c r="HO28" s="41"/>
      <c r="HP28" s="42"/>
      <c r="HQ28" s="42"/>
      <c r="HR28" s="42"/>
      <c r="HS28" s="42"/>
      <c r="HT28" s="43"/>
      <c r="HU28" s="73">
        <f t="shared" ref="HU28:HU55" si="7">GQ28*HC28</f>
        <v>147.06</v>
      </c>
      <c r="HV28" s="74"/>
      <c r="HW28" s="74"/>
      <c r="HX28" s="74"/>
      <c r="HY28" s="74"/>
      <c r="HZ28" s="74"/>
      <c r="IA28" s="74"/>
      <c r="IB28" s="74"/>
      <c r="IC28" s="74"/>
      <c r="ID28" s="74"/>
      <c r="IE28" s="75"/>
      <c r="IF28" s="2">
        <f t="shared" ref="IF28:IF55" si="8">SUM(HU28)</f>
        <v>147.06</v>
      </c>
    </row>
    <row r="29" spans="1:240" s="2" customFormat="1" ht="16.5" customHeight="1" x14ac:dyDescent="0.25">
      <c r="A29" s="23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>
        <v>0.1</v>
      </c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3"/>
        <v>0.2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4"/>
        <v>18.8</v>
      </c>
      <c r="GX29" s="36"/>
      <c r="GY29" s="36"/>
      <c r="GZ29" s="36"/>
      <c r="HA29" s="36"/>
      <c r="HB29" s="37"/>
      <c r="HC29" s="38">
        <v>9</v>
      </c>
      <c r="HD29" s="39"/>
      <c r="HE29" s="39"/>
      <c r="HF29" s="39"/>
      <c r="HG29" s="39"/>
      <c r="HH29" s="40"/>
      <c r="HI29" s="71">
        <f t="shared" si="6"/>
        <v>43</v>
      </c>
      <c r="HJ29" s="72"/>
      <c r="HK29" s="72"/>
      <c r="HL29" s="72"/>
      <c r="HM29" s="72"/>
      <c r="HN29" s="34"/>
      <c r="HO29" s="41"/>
      <c r="HP29" s="42"/>
      <c r="HQ29" s="42"/>
      <c r="HR29" s="42"/>
      <c r="HS29" s="42"/>
      <c r="HT29" s="43"/>
      <c r="HU29" s="73">
        <f t="shared" si="7"/>
        <v>846</v>
      </c>
      <c r="HV29" s="74"/>
      <c r="HW29" s="74"/>
      <c r="HX29" s="74"/>
      <c r="HY29" s="74"/>
      <c r="HZ29" s="74"/>
      <c r="IA29" s="74"/>
      <c r="IB29" s="74"/>
      <c r="IC29" s="74"/>
      <c r="ID29" s="74"/>
      <c r="IE29" s="75"/>
      <c r="IF29" s="2">
        <f t="shared" si="8"/>
        <v>846</v>
      </c>
    </row>
    <row r="30" spans="1:240" s="2" customFormat="1" ht="18" customHeight="1" x14ac:dyDescent="0.25">
      <c r="A30" s="23" t="s">
        <v>65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4.0000000000000001E-3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3"/>
        <v>4.0000000000000001E-3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4"/>
        <v>0.91200000000000003</v>
      </c>
      <c r="GX30" s="36"/>
      <c r="GY30" s="36"/>
      <c r="GZ30" s="36"/>
      <c r="HA30" s="36"/>
      <c r="HB30" s="37"/>
      <c r="HC30" s="38">
        <f t="shared" ref="HC30:HC55" si="9">GK30*HI30</f>
        <v>0.17200000000000001</v>
      </c>
      <c r="HD30" s="39"/>
      <c r="HE30" s="39"/>
      <c r="HF30" s="39"/>
      <c r="HG30" s="39"/>
      <c r="HH30" s="40"/>
      <c r="HI30" s="71">
        <f t="shared" si="6"/>
        <v>43</v>
      </c>
      <c r="HJ30" s="72"/>
      <c r="HK30" s="72"/>
      <c r="HL30" s="72"/>
      <c r="HM30" s="72"/>
      <c r="HN30" s="34"/>
      <c r="HO30" s="41"/>
      <c r="HP30" s="42"/>
      <c r="HQ30" s="42"/>
      <c r="HR30" s="42"/>
      <c r="HS30" s="42"/>
      <c r="HT30" s="43"/>
      <c r="HU30" s="73">
        <f t="shared" si="7"/>
        <v>39.216000000000001</v>
      </c>
      <c r="HV30" s="74"/>
      <c r="HW30" s="74"/>
      <c r="HX30" s="74"/>
      <c r="HY30" s="74"/>
      <c r="HZ30" s="74"/>
      <c r="IA30" s="74"/>
      <c r="IB30" s="74"/>
      <c r="IC30" s="74"/>
      <c r="ID30" s="74"/>
      <c r="IE30" s="75"/>
      <c r="IF30" s="2">
        <f t="shared" si="8"/>
        <v>39.216000000000001</v>
      </c>
    </row>
    <row r="31" spans="1:240" s="2" customFormat="1" ht="16.5" customHeight="1" x14ac:dyDescent="0.25">
      <c r="A31" s="23" t="s">
        <v>101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>
        <v>3.3000000000000002E-2</v>
      </c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3"/>
        <v>3.3000000000000002E-2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4"/>
        <v>3.96</v>
      </c>
      <c r="GX31" s="36"/>
      <c r="GY31" s="36"/>
      <c r="GZ31" s="36"/>
      <c r="HA31" s="36"/>
      <c r="HB31" s="37"/>
      <c r="HC31" s="38">
        <f t="shared" si="9"/>
        <v>1.419</v>
      </c>
      <c r="HD31" s="39"/>
      <c r="HE31" s="39"/>
      <c r="HF31" s="39"/>
      <c r="HG31" s="39"/>
      <c r="HH31" s="40"/>
      <c r="HI31" s="32">
        <f t="shared" si="6"/>
        <v>43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3">
        <f t="shared" si="7"/>
        <v>170.28</v>
      </c>
      <c r="HV31" s="74"/>
      <c r="HW31" s="74"/>
      <c r="HX31" s="74"/>
      <c r="HY31" s="74"/>
      <c r="HZ31" s="74"/>
      <c r="IA31" s="74"/>
      <c r="IB31" s="74"/>
      <c r="IC31" s="74"/>
      <c r="ID31" s="74"/>
      <c r="IE31" s="75"/>
      <c r="IF31" s="2">
        <f t="shared" si="8"/>
        <v>170.28</v>
      </c>
    </row>
    <row r="32" spans="1:240" s="2" customFormat="1" ht="16.5" customHeight="1" x14ac:dyDescent="0.25">
      <c r="A32" s="23" t="s">
        <v>66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>
        <v>2.5000000000000001E-2</v>
      </c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3"/>
        <v>2.5000000000000001E-2</v>
      </c>
      <c r="GL32" s="30"/>
      <c r="GM32" s="30"/>
      <c r="GN32" s="30"/>
      <c r="GO32" s="30"/>
      <c r="GP32" s="31"/>
      <c r="GQ32" s="26">
        <v>48</v>
      </c>
      <c r="GR32" s="27"/>
      <c r="GS32" s="27"/>
      <c r="GT32" s="27"/>
      <c r="GU32" s="27"/>
      <c r="GV32" s="28"/>
      <c r="GW32" s="35">
        <f t="shared" si="4"/>
        <v>1.2000000000000002</v>
      </c>
      <c r="GX32" s="36"/>
      <c r="GY32" s="36"/>
      <c r="GZ32" s="36"/>
      <c r="HA32" s="36"/>
      <c r="HB32" s="37"/>
      <c r="HC32" s="38">
        <f t="shared" si="9"/>
        <v>1.075</v>
      </c>
      <c r="HD32" s="39"/>
      <c r="HE32" s="39"/>
      <c r="HF32" s="39"/>
      <c r="HG32" s="39"/>
      <c r="HH32" s="40"/>
      <c r="HI32" s="32">
        <f t="shared" si="6"/>
        <v>43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3">
        <f t="shared" si="7"/>
        <v>51.599999999999994</v>
      </c>
      <c r="HV32" s="74"/>
      <c r="HW32" s="74"/>
      <c r="HX32" s="74"/>
      <c r="HY32" s="74"/>
      <c r="HZ32" s="74"/>
      <c r="IA32" s="74"/>
      <c r="IB32" s="74"/>
      <c r="IC32" s="74"/>
      <c r="ID32" s="74"/>
      <c r="IE32" s="75"/>
      <c r="IF32" s="2">
        <f t="shared" si="8"/>
        <v>51.599999999999994</v>
      </c>
    </row>
    <row r="33" spans="1:240" s="2" customFormat="1" ht="16.5" customHeight="1" x14ac:dyDescent="0.25">
      <c r="A33" s="23" t="s">
        <v>67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4.4999999999999998E-2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3"/>
        <v>4.4999999999999998E-2</v>
      </c>
      <c r="GL33" s="30"/>
      <c r="GM33" s="30"/>
      <c r="GN33" s="30"/>
      <c r="GO33" s="30"/>
      <c r="GP33" s="31"/>
      <c r="GQ33" s="26">
        <v>42</v>
      </c>
      <c r="GR33" s="27"/>
      <c r="GS33" s="27"/>
      <c r="GT33" s="27"/>
      <c r="GU33" s="27"/>
      <c r="GV33" s="28"/>
      <c r="GW33" s="35">
        <f t="shared" si="4"/>
        <v>1.89</v>
      </c>
      <c r="GX33" s="36"/>
      <c r="GY33" s="36"/>
      <c r="GZ33" s="36"/>
      <c r="HA33" s="36"/>
      <c r="HB33" s="37"/>
      <c r="HC33" s="38">
        <f t="shared" si="9"/>
        <v>1.9349999999999998</v>
      </c>
      <c r="HD33" s="39"/>
      <c r="HE33" s="39"/>
      <c r="HF33" s="39"/>
      <c r="HG33" s="39"/>
      <c r="HH33" s="40"/>
      <c r="HI33" s="32">
        <f t="shared" si="6"/>
        <v>43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3">
        <f t="shared" si="7"/>
        <v>81.27</v>
      </c>
      <c r="HV33" s="74"/>
      <c r="HW33" s="74"/>
      <c r="HX33" s="74"/>
      <c r="HY33" s="74"/>
      <c r="HZ33" s="74"/>
      <c r="IA33" s="74"/>
      <c r="IB33" s="74"/>
      <c r="IC33" s="74"/>
      <c r="ID33" s="74"/>
      <c r="IE33" s="75"/>
      <c r="IF33" s="2">
        <f t="shared" si="8"/>
        <v>81.27</v>
      </c>
    </row>
    <row r="34" spans="1:240" s="2" customFormat="1" ht="16.5" customHeight="1" x14ac:dyDescent="0.25">
      <c r="A34" s="23" t="s">
        <v>68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3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4"/>
        <v>1.98</v>
      </c>
      <c r="GX34" s="36"/>
      <c r="GY34" s="36"/>
      <c r="GZ34" s="36"/>
      <c r="HA34" s="36"/>
      <c r="HB34" s="37"/>
      <c r="HC34" s="38">
        <f t="shared" si="9"/>
        <v>1.29</v>
      </c>
      <c r="HD34" s="39"/>
      <c r="HE34" s="39"/>
      <c r="HF34" s="39"/>
      <c r="HG34" s="39"/>
      <c r="HH34" s="40"/>
      <c r="HI34" s="32">
        <f t="shared" si="6"/>
        <v>43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7"/>
        <v>85.14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8"/>
        <v>85.14</v>
      </c>
    </row>
    <row r="35" spans="1:240" s="2" customFormat="1" ht="16.5" customHeight="1" x14ac:dyDescent="0.25">
      <c r="A35" s="23" t="s">
        <v>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8.0000000000000002E-3</v>
      </c>
      <c r="CH35" s="18"/>
      <c r="CI35" s="18"/>
      <c r="CJ35" s="18"/>
      <c r="CK35" s="18"/>
      <c r="CL35" s="19"/>
      <c r="CM35" s="17">
        <v>6.0000000000000001E-3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3"/>
        <v>1.6E-2</v>
      </c>
      <c r="GL35" s="30"/>
      <c r="GM35" s="30"/>
      <c r="GN35" s="30"/>
      <c r="GO35" s="30"/>
      <c r="GP35" s="31"/>
      <c r="GQ35" s="26">
        <v>48</v>
      </c>
      <c r="GR35" s="27"/>
      <c r="GS35" s="27"/>
      <c r="GT35" s="27"/>
      <c r="GU35" s="27"/>
      <c r="GV35" s="28"/>
      <c r="GW35" s="35">
        <f t="shared" si="4"/>
        <v>0.76800000000000002</v>
      </c>
      <c r="GX35" s="36"/>
      <c r="GY35" s="36"/>
      <c r="GZ35" s="36"/>
      <c r="HA35" s="36"/>
      <c r="HB35" s="37"/>
      <c r="HC35" s="38">
        <f t="shared" si="9"/>
        <v>0.68800000000000006</v>
      </c>
      <c r="HD35" s="39"/>
      <c r="HE35" s="39"/>
      <c r="HF35" s="39"/>
      <c r="HG35" s="39"/>
      <c r="HH35" s="40"/>
      <c r="HI35" s="32">
        <f t="shared" si="6"/>
        <v>43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7"/>
        <v>33.024000000000001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8"/>
        <v>33.024000000000001</v>
      </c>
    </row>
    <row r="36" spans="1:240" s="2" customFormat="1" ht="16.5" customHeight="1" x14ac:dyDescent="0.25">
      <c r="A36" s="23" t="s">
        <v>70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0.04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3"/>
        <v>0.04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4"/>
        <v>2.2400000000000002</v>
      </c>
      <c r="GX36" s="36"/>
      <c r="GY36" s="36"/>
      <c r="GZ36" s="36"/>
      <c r="HA36" s="36"/>
      <c r="HB36" s="37"/>
      <c r="HC36" s="38">
        <f t="shared" si="9"/>
        <v>1.72</v>
      </c>
      <c r="HD36" s="39"/>
      <c r="HE36" s="39"/>
      <c r="HF36" s="39"/>
      <c r="HG36" s="39"/>
      <c r="HH36" s="40"/>
      <c r="HI36" s="32">
        <f t="shared" si="6"/>
        <v>43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7"/>
        <v>96.32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8"/>
        <v>96.32</v>
      </c>
    </row>
    <row r="37" spans="1:240" s="2" customFormat="1" ht="16.5" customHeight="1" x14ac:dyDescent="0.25">
      <c r="A37" s="23" t="s">
        <v>71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3"/>
        <v>3.0000000000000001E-3</v>
      </c>
      <c r="GL37" s="30"/>
      <c r="GM37" s="30"/>
      <c r="GN37" s="30"/>
      <c r="GO37" s="30"/>
      <c r="GP37" s="31"/>
      <c r="GQ37" s="26">
        <v>145</v>
      </c>
      <c r="GR37" s="27"/>
      <c r="GS37" s="27"/>
      <c r="GT37" s="27"/>
      <c r="GU37" s="27"/>
      <c r="GV37" s="28"/>
      <c r="GW37" s="35">
        <f t="shared" si="4"/>
        <v>0.435</v>
      </c>
      <c r="GX37" s="36"/>
      <c r="GY37" s="36"/>
      <c r="GZ37" s="36"/>
      <c r="HA37" s="36"/>
      <c r="HB37" s="37"/>
      <c r="HC37" s="38">
        <f t="shared" si="9"/>
        <v>0.129</v>
      </c>
      <c r="HD37" s="39"/>
      <c r="HE37" s="39"/>
      <c r="HF37" s="39"/>
      <c r="HG37" s="39"/>
      <c r="HH37" s="40"/>
      <c r="HI37" s="32">
        <f t="shared" ref="HI37:HI46" si="10">$BI$16</f>
        <v>43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7"/>
        <v>18.705000000000002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8"/>
        <v>18.705000000000002</v>
      </c>
    </row>
    <row r="38" spans="1:240" s="2" customFormat="1" ht="16.5" customHeight="1" x14ac:dyDescent="0.25">
      <c r="A38" s="23" t="s">
        <v>72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7.0000000000000001E-3</v>
      </c>
      <c r="CH38" s="18"/>
      <c r="CI38" s="18"/>
      <c r="CJ38" s="18"/>
      <c r="CK38" s="18"/>
      <c r="CL38" s="19"/>
      <c r="CM38" s="17">
        <v>8.0000000000000002E-3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3"/>
        <v>1.4999999999999999E-2</v>
      </c>
      <c r="GL38" s="30"/>
      <c r="GM38" s="30"/>
      <c r="GN38" s="30"/>
      <c r="GO38" s="30"/>
      <c r="GP38" s="31"/>
      <c r="GQ38" s="26">
        <v>45</v>
      </c>
      <c r="GR38" s="27"/>
      <c r="GS38" s="27"/>
      <c r="GT38" s="27"/>
      <c r="GU38" s="27"/>
      <c r="GV38" s="28"/>
      <c r="GW38" s="35">
        <f t="shared" si="4"/>
        <v>0.67499999999999993</v>
      </c>
      <c r="GX38" s="36"/>
      <c r="GY38" s="36"/>
      <c r="GZ38" s="36"/>
      <c r="HA38" s="36"/>
      <c r="HB38" s="37"/>
      <c r="HC38" s="38">
        <f t="shared" si="9"/>
        <v>0.64500000000000002</v>
      </c>
      <c r="HD38" s="39"/>
      <c r="HE38" s="39"/>
      <c r="HF38" s="39"/>
      <c r="HG38" s="39"/>
      <c r="HH38" s="40"/>
      <c r="HI38" s="32">
        <f t="shared" si="10"/>
        <v>43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7"/>
        <v>29.025000000000002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8"/>
        <v>29.025000000000002</v>
      </c>
    </row>
    <row r="39" spans="1:240" s="2" customFormat="1" ht="16.5" customHeight="1" x14ac:dyDescent="0.25">
      <c r="A39" s="23" t="s">
        <v>73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3"/>
        <v>2E-3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4"/>
        <v>8.4000000000000005E-2</v>
      </c>
      <c r="GX39" s="36"/>
      <c r="GY39" s="36"/>
      <c r="GZ39" s="36"/>
      <c r="HA39" s="36"/>
      <c r="HB39" s="37"/>
      <c r="HC39" s="38">
        <f t="shared" si="9"/>
        <v>8.6000000000000007E-2</v>
      </c>
      <c r="HD39" s="39"/>
      <c r="HE39" s="39"/>
      <c r="HF39" s="39"/>
      <c r="HG39" s="39"/>
      <c r="HH39" s="40"/>
      <c r="HI39" s="32">
        <f t="shared" si="10"/>
        <v>43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7"/>
        <v>3.6120000000000001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8"/>
        <v>3.6120000000000001</v>
      </c>
    </row>
    <row r="40" spans="1:240" s="2" customFormat="1" ht="16.5" customHeight="1" x14ac:dyDescent="0.25">
      <c r="A40" s="23" t="s">
        <v>74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4.8000000000000001E-2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3"/>
        <v>4.8000000000000001E-2</v>
      </c>
      <c r="GL40" s="30"/>
      <c r="GM40" s="30"/>
      <c r="GN40" s="30"/>
      <c r="GO40" s="30"/>
      <c r="GP40" s="31"/>
      <c r="GQ40" s="26">
        <v>650</v>
      </c>
      <c r="GR40" s="27"/>
      <c r="GS40" s="27"/>
      <c r="GT40" s="27"/>
      <c r="GU40" s="27"/>
      <c r="GV40" s="28"/>
      <c r="GW40" s="35">
        <f t="shared" si="4"/>
        <v>31.2</v>
      </c>
      <c r="GX40" s="36"/>
      <c r="GY40" s="36"/>
      <c r="GZ40" s="36"/>
      <c r="HA40" s="36"/>
      <c r="HB40" s="37"/>
      <c r="HC40" s="38">
        <v>2.7</v>
      </c>
      <c r="HD40" s="39"/>
      <c r="HE40" s="39"/>
      <c r="HF40" s="39"/>
      <c r="HG40" s="39"/>
      <c r="HH40" s="40"/>
      <c r="HI40" s="32">
        <f t="shared" si="10"/>
        <v>43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7"/>
        <v>1755.0000000000002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8"/>
        <v>1755.0000000000002</v>
      </c>
    </row>
    <row r="41" spans="1:240" s="2" customFormat="1" ht="16.2" customHeight="1" x14ac:dyDescent="0.25">
      <c r="A41" s="23" t="s">
        <v>106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>
        <v>8.0000000000000002E-3</v>
      </c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3"/>
        <v>8.0000000000000002E-3</v>
      </c>
      <c r="GL41" s="30"/>
      <c r="GM41" s="30"/>
      <c r="GN41" s="30"/>
      <c r="GO41" s="30"/>
      <c r="GP41" s="31"/>
      <c r="GQ41" s="26">
        <v>494</v>
      </c>
      <c r="GR41" s="27"/>
      <c r="GS41" s="27"/>
      <c r="GT41" s="27"/>
      <c r="GU41" s="27"/>
      <c r="GV41" s="28"/>
      <c r="GW41" s="35">
        <f t="shared" si="4"/>
        <v>3.952</v>
      </c>
      <c r="GX41" s="36"/>
      <c r="GY41" s="36"/>
      <c r="GZ41" s="36"/>
      <c r="HA41" s="36"/>
      <c r="HB41" s="37"/>
      <c r="HC41" s="38">
        <v>0.32800000000000001</v>
      </c>
      <c r="HD41" s="39"/>
      <c r="HE41" s="39"/>
      <c r="HF41" s="39"/>
      <c r="HG41" s="39"/>
      <c r="HH41" s="40"/>
      <c r="HI41" s="32">
        <f t="shared" si="10"/>
        <v>43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7"/>
        <v>162.03200000000001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8"/>
        <v>162.03200000000001</v>
      </c>
    </row>
    <row r="42" spans="1:240" s="2" customFormat="1" ht="16.5" customHeight="1" x14ac:dyDescent="0.25">
      <c r="A42" s="23" t="s">
        <v>75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3.0000000000000001E-3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8.0000000000000002E-3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>
        <v>4.0000000000000001E-3</v>
      </c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8.0000000000000002E-3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3"/>
        <v>3.1E-2</v>
      </c>
      <c r="GL42" s="30"/>
      <c r="GM42" s="30"/>
      <c r="GN42" s="30"/>
      <c r="GO42" s="30"/>
      <c r="GP42" s="31"/>
      <c r="GQ42" s="26">
        <v>98</v>
      </c>
      <c r="GR42" s="27"/>
      <c r="GS42" s="27"/>
      <c r="GT42" s="27"/>
      <c r="GU42" s="27"/>
      <c r="GV42" s="28"/>
      <c r="GW42" s="35">
        <f t="shared" si="4"/>
        <v>3.0379999999999998</v>
      </c>
      <c r="GX42" s="36"/>
      <c r="GY42" s="36"/>
      <c r="GZ42" s="36"/>
      <c r="HA42" s="36"/>
      <c r="HB42" s="37"/>
      <c r="HC42" s="38">
        <f t="shared" si="9"/>
        <v>1.333</v>
      </c>
      <c r="HD42" s="39"/>
      <c r="HE42" s="39"/>
      <c r="HF42" s="39"/>
      <c r="HG42" s="39"/>
      <c r="HH42" s="40"/>
      <c r="HI42" s="32">
        <f t="shared" si="10"/>
        <v>43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7"/>
        <v>130.63399999999999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8"/>
        <v>130.63399999999999</v>
      </c>
    </row>
    <row r="43" spans="1:240" s="2" customFormat="1" ht="16.5" customHeight="1" x14ac:dyDescent="0.25">
      <c r="A43" s="23" t="s">
        <v>76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>
        <v>3.5000000000000003E-2</v>
      </c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3"/>
        <v>3.5000000000000003E-2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4"/>
        <v>1.155</v>
      </c>
      <c r="GX43" s="36"/>
      <c r="GY43" s="36"/>
      <c r="GZ43" s="36"/>
      <c r="HA43" s="36"/>
      <c r="HB43" s="37"/>
      <c r="HC43" s="38">
        <f t="shared" si="9"/>
        <v>1.5050000000000001</v>
      </c>
      <c r="HD43" s="39"/>
      <c r="HE43" s="39"/>
      <c r="HF43" s="39"/>
      <c r="HG43" s="39"/>
      <c r="HH43" s="40"/>
      <c r="HI43" s="32">
        <f t="shared" si="10"/>
        <v>43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7"/>
        <v>49.665000000000006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8"/>
        <v>49.665000000000006</v>
      </c>
    </row>
    <row r="44" spans="1:240" s="2" customFormat="1" ht="16.5" customHeight="1" x14ac:dyDescent="0.25">
      <c r="A44" s="23" t="s">
        <v>77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1.4999999999999999E-2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3"/>
        <v>1.4999999999999999E-2</v>
      </c>
      <c r="GL44" s="30"/>
      <c r="GM44" s="30"/>
      <c r="GN44" s="30"/>
      <c r="GO44" s="30"/>
      <c r="GP44" s="31"/>
      <c r="GQ44" s="26">
        <v>148</v>
      </c>
      <c r="GR44" s="27"/>
      <c r="GS44" s="27"/>
      <c r="GT44" s="27"/>
      <c r="GU44" s="27"/>
      <c r="GV44" s="28"/>
      <c r="GW44" s="35">
        <f t="shared" si="4"/>
        <v>2.2199999999999998</v>
      </c>
      <c r="GX44" s="36"/>
      <c r="GY44" s="36"/>
      <c r="GZ44" s="36"/>
      <c r="HA44" s="36"/>
      <c r="HB44" s="37"/>
      <c r="HC44" s="38">
        <f t="shared" si="9"/>
        <v>0.64500000000000002</v>
      </c>
      <c r="HD44" s="39"/>
      <c r="HE44" s="39"/>
      <c r="HF44" s="39"/>
      <c r="HG44" s="39"/>
      <c r="HH44" s="40"/>
      <c r="HI44" s="32">
        <f t="shared" si="10"/>
        <v>43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7"/>
        <v>95.460000000000008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8"/>
        <v>95.460000000000008</v>
      </c>
    </row>
    <row r="45" spans="1:240" s="2" customFormat="1" ht="16.5" customHeight="1" x14ac:dyDescent="0.25">
      <c r="A45" s="47" t="s">
        <v>78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>
        <v>0.08</v>
      </c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3"/>
        <v>0.08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4"/>
        <v>5.44</v>
      </c>
      <c r="GX45" s="36"/>
      <c r="GY45" s="36"/>
      <c r="GZ45" s="36"/>
      <c r="HA45" s="36"/>
      <c r="HB45" s="37"/>
      <c r="HC45" s="38">
        <f t="shared" si="9"/>
        <v>3.44</v>
      </c>
      <c r="HD45" s="39"/>
      <c r="HE45" s="39"/>
      <c r="HF45" s="39"/>
      <c r="HG45" s="39"/>
      <c r="HH45" s="40"/>
      <c r="HI45" s="32">
        <f t="shared" si="10"/>
        <v>43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7"/>
        <v>233.92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8"/>
        <v>233.92</v>
      </c>
    </row>
    <row r="46" spans="1:240" s="2" customFormat="1" ht="16.5" customHeight="1" x14ac:dyDescent="0.25">
      <c r="A46" s="23" t="s">
        <v>79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5.0000000000000001E-3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3"/>
        <v>5.0000000000000001E-3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4"/>
        <v>0.13500000000000001</v>
      </c>
      <c r="GX46" s="36"/>
      <c r="GY46" s="36"/>
      <c r="GZ46" s="36"/>
      <c r="HA46" s="36"/>
      <c r="HB46" s="37"/>
      <c r="HC46" s="38">
        <f t="shared" si="9"/>
        <v>0.215</v>
      </c>
      <c r="HD46" s="39"/>
      <c r="HE46" s="39"/>
      <c r="HF46" s="39"/>
      <c r="HG46" s="39"/>
      <c r="HH46" s="40"/>
      <c r="HI46" s="32">
        <f t="shared" si="10"/>
        <v>43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7"/>
        <v>5.8049999999999997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8"/>
        <v>5.8049999999999997</v>
      </c>
    </row>
    <row r="47" spans="1:240" s="2" customFormat="1" ht="16.5" customHeight="1" x14ac:dyDescent="0.25">
      <c r="A47" s="23" t="s">
        <v>80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3"/>
        <v>0</v>
      </c>
      <c r="GL47" s="30"/>
      <c r="GM47" s="30"/>
      <c r="GN47" s="30"/>
      <c r="GO47" s="30"/>
      <c r="GP47" s="31"/>
      <c r="GQ47" s="26">
        <v>145</v>
      </c>
      <c r="GR47" s="27"/>
      <c r="GS47" s="27"/>
      <c r="GT47" s="27"/>
      <c r="GU47" s="27"/>
      <c r="GV47" s="28"/>
      <c r="GW47" s="35">
        <f t="shared" si="4"/>
        <v>0</v>
      </c>
      <c r="GX47" s="36"/>
      <c r="GY47" s="36"/>
      <c r="GZ47" s="36"/>
      <c r="HA47" s="36"/>
      <c r="HB47" s="37"/>
      <c r="HC47" s="38">
        <f t="shared" si="9"/>
        <v>0</v>
      </c>
      <c r="HD47" s="39"/>
      <c r="HE47" s="39"/>
      <c r="HF47" s="39"/>
      <c r="HG47" s="39"/>
      <c r="HH47" s="40"/>
      <c r="HI47" s="32">
        <f t="shared" ref="HI47:HI55" si="11">$BI$16</f>
        <v>43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7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8"/>
        <v>0</v>
      </c>
    </row>
    <row r="48" spans="1:240" s="2" customFormat="1" ht="16.2" customHeight="1" x14ac:dyDescent="0.25">
      <c r="A48" s="23" t="s">
        <v>81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3"/>
        <v>2E-3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4"/>
        <v>0.29599999999999999</v>
      </c>
      <c r="GX48" s="36"/>
      <c r="GY48" s="36"/>
      <c r="GZ48" s="36"/>
      <c r="HA48" s="36"/>
      <c r="HB48" s="37"/>
      <c r="HC48" s="38">
        <f t="shared" si="9"/>
        <v>8.6000000000000007E-2</v>
      </c>
      <c r="HD48" s="39"/>
      <c r="HE48" s="39"/>
      <c r="HF48" s="39"/>
      <c r="HG48" s="39"/>
      <c r="HH48" s="40"/>
      <c r="HI48" s="32">
        <f t="shared" si="11"/>
        <v>43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7"/>
        <v>12.728000000000002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8"/>
        <v>12.728000000000002</v>
      </c>
    </row>
    <row r="49" spans="1:240" s="2" customFormat="1" ht="16.5" customHeight="1" x14ac:dyDescent="0.25">
      <c r="A49" s="23" t="s">
        <v>82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3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4"/>
        <v>0</v>
      </c>
      <c r="GX49" s="36"/>
      <c r="GY49" s="36"/>
      <c r="GZ49" s="36"/>
      <c r="HA49" s="36"/>
      <c r="HB49" s="37"/>
      <c r="HC49" s="38">
        <f t="shared" si="9"/>
        <v>0</v>
      </c>
      <c r="HD49" s="39"/>
      <c r="HE49" s="39"/>
      <c r="HF49" s="39"/>
      <c r="HG49" s="39"/>
      <c r="HH49" s="40"/>
      <c r="HI49" s="32">
        <f t="shared" si="11"/>
        <v>43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7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8"/>
        <v>0</v>
      </c>
    </row>
    <row r="50" spans="1:240" s="2" customFormat="1" ht="16.5" customHeight="1" x14ac:dyDescent="0.25">
      <c r="A50" s="23" t="s">
        <v>83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>
        <v>1.4999999999999999E-2</v>
      </c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0.05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3"/>
        <v>0.14500000000000002</v>
      </c>
      <c r="GL50" s="30"/>
      <c r="GM50" s="30"/>
      <c r="GN50" s="30"/>
      <c r="GO50" s="30"/>
      <c r="GP50" s="31"/>
      <c r="GQ50" s="26">
        <v>59</v>
      </c>
      <c r="GR50" s="27"/>
      <c r="GS50" s="27"/>
      <c r="GT50" s="27"/>
      <c r="GU50" s="27"/>
      <c r="GV50" s="28"/>
      <c r="GW50" s="35">
        <f t="shared" si="4"/>
        <v>8.5550000000000015</v>
      </c>
      <c r="GX50" s="36"/>
      <c r="GY50" s="36"/>
      <c r="GZ50" s="36"/>
      <c r="HA50" s="36"/>
      <c r="HB50" s="37"/>
      <c r="HC50" s="38">
        <v>6.5</v>
      </c>
      <c r="HD50" s="39"/>
      <c r="HE50" s="39"/>
      <c r="HF50" s="39"/>
      <c r="HG50" s="39"/>
      <c r="HH50" s="40"/>
      <c r="HI50" s="32">
        <f t="shared" si="11"/>
        <v>43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7"/>
        <v>383.5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8"/>
        <v>383.5</v>
      </c>
    </row>
    <row r="51" spans="1:240" s="2" customFormat="1" ht="16.5" customHeight="1" x14ac:dyDescent="0.25">
      <c r="A51" s="23" t="s">
        <v>84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3"/>
        <v>0</v>
      </c>
      <c r="GL51" s="30"/>
      <c r="GM51" s="30"/>
      <c r="GN51" s="30"/>
      <c r="GO51" s="30"/>
      <c r="GP51" s="31"/>
      <c r="GQ51" s="26">
        <v>350</v>
      </c>
      <c r="GR51" s="27"/>
      <c r="GS51" s="27"/>
      <c r="GT51" s="27"/>
      <c r="GU51" s="27"/>
      <c r="GV51" s="28"/>
      <c r="GW51" s="35">
        <f t="shared" si="4"/>
        <v>0</v>
      </c>
      <c r="GX51" s="36"/>
      <c r="GY51" s="36"/>
      <c r="GZ51" s="36"/>
      <c r="HA51" s="36"/>
      <c r="HB51" s="37"/>
      <c r="HC51" s="38">
        <f t="shared" si="9"/>
        <v>0</v>
      </c>
      <c r="HD51" s="39"/>
      <c r="HE51" s="39"/>
      <c r="HF51" s="39"/>
      <c r="HG51" s="39"/>
      <c r="HH51" s="40"/>
      <c r="HI51" s="32">
        <f t="shared" si="11"/>
        <v>43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7"/>
        <v>0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8"/>
        <v>0</v>
      </c>
    </row>
    <row r="52" spans="1:240" s="2" customFormat="1" ht="16.5" customHeight="1" x14ac:dyDescent="0.25">
      <c r="A52" s="23" t="s">
        <v>85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3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4"/>
        <v>0.57999999999999996</v>
      </c>
      <c r="GX52" s="36"/>
      <c r="GY52" s="36"/>
      <c r="GZ52" s="36"/>
      <c r="HA52" s="36"/>
      <c r="HB52" s="37"/>
      <c r="HC52" s="38">
        <f t="shared" si="9"/>
        <v>4.3000000000000003E-2</v>
      </c>
      <c r="HD52" s="39"/>
      <c r="HE52" s="39"/>
      <c r="HF52" s="39"/>
      <c r="HG52" s="39"/>
      <c r="HH52" s="40"/>
      <c r="HI52" s="32">
        <f t="shared" si="11"/>
        <v>43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7"/>
        <v>24.94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8"/>
        <v>24.94</v>
      </c>
    </row>
    <row r="53" spans="1:240" s="2" customFormat="1" ht="16.5" customHeight="1" x14ac:dyDescent="0.25">
      <c r="A53" s="23" t="s">
        <v>86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3"/>
        <v>0</v>
      </c>
      <c r="GL53" s="30"/>
      <c r="GM53" s="30"/>
      <c r="GN53" s="30"/>
      <c r="GO53" s="30"/>
      <c r="GP53" s="31"/>
      <c r="GQ53" s="26">
        <v>60</v>
      </c>
      <c r="GR53" s="27"/>
      <c r="GS53" s="27"/>
      <c r="GT53" s="27"/>
      <c r="GU53" s="27"/>
      <c r="GV53" s="28"/>
      <c r="GW53" s="35">
        <f t="shared" si="4"/>
        <v>0</v>
      </c>
      <c r="GX53" s="36"/>
      <c r="GY53" s="36"/>
      <c r="GZ53" s="36"/>
      <c r="HA53" s="36"/>
      <c r="HB53" s="37"/>
      <c r="HC53" s="38">
        <f t="shared" si="9"/>
        <v>0</v>
      </c>
      <c r="HD53" s="39"/>
      <c r="HE53" s="39"/>
      <c r="HF53" s="39"/>
      <c r="HG53" s="39"/>
      <c r="HH53" s="40"/>
      <c r="HI53" s="32">
        <f t="shared" si="11"/>
        <v>43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7"/>
        <v>0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8"/>
        <v>0</v>
      </c>
    </row>
    <row r="54" spans="1:240" s="2" customFormat="1" ht="16.5" customHeight="1" x14ac:dyDescent="0.25">
      <c r="A54" s="23" t="s">
        <v>87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/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3"/>
        <v>0</v>
      </c>
      <c r="GL54" s="30"/>
      <c r="GM54" s="30"/>
      <c r="GN54" s="30"/>
      <c r="GO54" s="30"/>
      <c r="GP54" s="31"/>
      <c r="GQ54" s="26">
        <v>14.9</v>
      </c>
      <c r="GR54" s="27"/>
      <c r="GS54" s="27"/>
      <c r="GT54" s="27"/>
      <c r="GU54" s="27"/>
      <c r="GV54" s="28"/>
      <c r="GW54" s="35">
        <f t="shared" si="4"/>
        <v>0</v>
      </c>
      <c r="GX54" s="36"/>
      <c r="GY54" s="36"/>
      <c r="GZ54" s="36"/>
      <c r="HA54" s="36"/>
      <c r="HB54" s="37"/>
      <c r="HC54" s="38">
        <f t="shared" ref="HC54" si="12">GK54*HI54</f>
        <v>0</v>
      </c>
      <c r="HD54" s="39"/>
      <c r="HE54" s="39"/>
      <c r="HF54" s="39"/>
      <c r="HG54" s="39"/>
      <c r="HH54" s="40"/>
      <c r="HI54" s="32">
        <f t="shared" si="11"/>
        <v>43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7"/>
        <v>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8"/>
        <v>0</v>
      </c>
    </row>
    <row r="55" spans="1:240" s="2" customFormat="1" ht="16.5" customHeight="1" x14ac:dyDescent="0.25">
      <c r="A55" s="57" t="s">
        <v>102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3">AK55+AQ55+AW55+BC55+BI55+BO55+BU55+CA55+CG55+CM55+CS55+CY55+DE55+DK55+DQ55+DW55+EC55+EI55+EO55+EU55+FA55+FG55+FM55+FS55+FY55+GE55</f>
        <v>0</v>
      </c>
      <c r="GL55" s="30"/>
      <c r="GM55" s="30"/>
      <c r="GN55" s="30"/>
      <c r="GO55" s="30"/>
      <c r="GP55" s="31"/>
      <c r="GQ55" s="26">
        <v>3400</v>
      </c>
      <c r="GR55" s="27"/>
      <c r="GS55" s="27"/>
      <c r="GT55" s="27"/>
      <c r="GU55" s="27"/>
      <c r="GV55" s="28"/>
      <c r="GW55" s="35">
        <f t="shared" si="4"/>
        <v>0</v>
      </c>
      <c r="GX55" s="36"/>
      <c r="GY55" s="36"/>
      <c r="GZ55" s="36"/>
      <c r="HA55" s="36"/>
      <c r="HB55" s="37"/>
      <c r="HC55" s="38">
        <f t="shared" si="9"/>
        <v>0</v>
      </c>
      <c r="HD55" s="39"/>
      <c r="HE55" s="39"/>
      <c r="HF55" s="39"/>
      <c r="HG55" s="39"/>
      <c r="HH55" s="40"/>
      <c r="HI55" s="32">
        <f t="shared" si="11"/>
        <v>43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7"/>
        <v>0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8"/>
        <v>0</v>
      </c>
    </row>
    <row r="56" spans="1:240" s="2" customFormat="1" ht="10.199999999999999" x14ac:dyDescent="0.2">
      <c r="HN56" s="2">
        <v>108</v>
      </c>
      <c r="HW56" s="67"/>
      <c r="HX56" s="67"/>
      <c r="HY56" s="67"/>
      <c r="HZ56" s="67"/>
      <c r="IA56" s="67"/>
      <c r="IB56" s="67"/>
      <c r="IC56" s="67"/>
      <c r="ID56" s="67"/>
      <c r="IE56" s="67"/>
      <c r="IF56" s="67"/>
    </row>
    <row r="57" spans="1:240" s="2" customFormat="1" ht="10.199999999999999" x14ac:dyDescent="0.2">
      <c r="HU57" s="13">
        <f>SUM(HU28:HU56)</f>
        <v>4454.9359999999997</v>
      </c>
      <c r="HW57" s="67"/>
      <c r="HX57" s="67"/>
      <c r="HY57" s="67"/>
      <c r="HZ57" s="67"/>
      <c r="IA57" s="67"/>
      <c r="IB57" s="67"/>
      <c r="IC57" s="67"/>
      <c r="ID57" s="67"/>
      <c r="IE57" s="67"/>
      <c r="IF57" s="67"/>
    </row>
    <row r="58" spans="1:240" s="2" customFormat="1" ht="10.199999999999999" x14ac:dyDescent="0.2">
      <c r="A58" s="2" t="s">
        <v>88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89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97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90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91</v>
      </c>
      <c r="FK59" s="56" t="s">
        <v>92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94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95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2025-11-17T11:10:08Z</dcterms:modified>
</cp:coreProperties>
</file>