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8" i="1" l="1"/>
  <c r="HC31" i="1" l="1"/>
  <c r="HC33" i="1"/>
  <c r="HC36" i="1"/>
  <c r="HC37" i="1"/>
  <c r="HC38" i="1"/>
  <c r="HC41" i="1"/>
  <c r="HC47" i="1"/>
  <c r="HC48" i="1"/>
  <c r="HC49" i="1"/>
  <c r="HC50" i="1"/>
  <c r="HC51" i="1"/>
  <c r="GK34" i="1" l="1"/>
  <c r="HC34" i="1" s="1"/>
  <c r="GK55" i="1" l="1"/>
  <c r="GK54" i="1"/>
  <c r="GK53" i="1"/>
  <c r="HC53" i="1" s="1"/>
  <c r="GK52" i="1"/>
  <c r="HC52" i="1" s="1"/>
  <c r="GK51" i="1"/>
  <c r="GK50" i="1"/>
  <c r="GK49" i="1"/>
  <c r="GK48" i="1"/>
  <c r="GK47" i="1"/>
  <c r="GK46" i="1"/>
  <c r="HC46" i="1" s="1"/>
  <c r="GK45" i="1"/>
  <c r="HC45" i="1" s="1"/>
  <c r="GK44" i="1"/>
  <c r="GK43" i="1"/>
  <c r="HC43" i="1" s="1"/>
  <c r="GK42" i="1"/>
  <c r="GK41" i="1"/>
  <c r="GK40" i="1"/>
  <c r="HC40" i="1" s="1"/>
  <c r="GK39" i="1"/>
  <c r="HC39" i="1" s="1"/>
  <c r="GK38" i="1"/>
  <c r="GK37" i="1"/>
  <c r="GK36" i="1"/>
  <c r="GK35" i="1"/>
  <c r="HC35" i="1" s="1"/>
  <c r="HU34" i="1"/>
  <c r="IF34" i="1" s="1"/>
  <c r="GK33" i="1"/>
  <c r="GK32" i="1"/>
  <c r="HC32" i="1" s="1"/>
  <c r="GK31" i="1"/>
  <c r="GK30" i="1"/>
  <c r="HC30" i="1" s="1"/>
  <c r="GK29" i="1"/>
  <c r="HC29" i="1" s="1"/>
  <c r="GK28" i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<sst xmlns="http://schemas.openxmlformats.org/spreadsheetml/2006/main" count="125" uniqueCount="106">
  <si>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</si>
  <si>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</si>
  <si>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</si>
  <si>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</si>
  <si>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</si>
  <si>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</si>
  <si>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</si>
  <si>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</si>
  <si>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</si>
  <si>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</si>
  <si>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</si>
  <si>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</si>
  <si>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</si>
  <si>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</si>
  <si>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</si>
  <si>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</si>
  <si>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</si>
  <si>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</si>
  <si>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</si>
  <si>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</si>
  <si>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</si>
  <si>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</si>
  <si>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</si>
  <si>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</si>
  <si>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</si>
  <si>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</si>
  <si>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</si>
  <si>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</si>
  <si>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</si>
  <si>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</si>
  <si>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</si>
  <si>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</si>
  <si>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</si>
  <si>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</si>
  <si>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</si>
  <si>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</si>
  <si>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</si>
  <si>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</si>
  <si>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</si>
  <si>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</si>
  <si>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</si>
  <si>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</si>
  <si>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</si>
  <si>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</si>
  <si>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</si>
  <si>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</si>
  <si>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</si>
  <si>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</si>
  <si>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</si>
  <si>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</si>
  <si>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</si>
  <si>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</si>
  <si>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</si>
  <si>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</si>
  <si>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</si>
  <si>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</si>
  <si>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</si>
  <si>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</si>
  <si>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</si>
  <si>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</si>
  <si>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</si>
  <si>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</si>
  <si>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</si>
  <si>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</si>
  <si>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</si>
  <si>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</si>
  <si>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</si>
  <si>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</si>
  <si>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</si>
  <si>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</si>
  <si>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</si>
  <si>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</si>
  <si>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</si>
  <si>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</si>
  <si>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</si>
  <si>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</si>
  <si>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</si>
  <si>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</si>
  <si>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</si>
  <si>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</si>
  <si>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</si>
  <si>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</si>
  <si>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</si>
  <si>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</si>
  <si>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</si>
  <si>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</si>
  <si>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</si>
  <si>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</si>
  <si>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</si>
  <si>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</si>
  <si>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</si>
  <si>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</si>
  <si>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</si>
  <si>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</si>
  <si>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</si>
  <si>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</si>
  <si>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Масло сливоч 82,5%</t>
  </si>
  <si>
    <t>Повидло</t>
  </si>
  <si>
    <t>Медалиева</t>
  </si>
  <si>
    <t>Котлеты рыбные</t>
  </si>
  <si>
    <t>Рыба</t>
  </si>
  <si>
    <t>января</t>
  </si>
  <si>
    <t>25</t>
  </si>
  <si>
    <t>Кефир</t>
  </si>
  <si>
    <t>Булочка домашняя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</si>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</sst>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11" zoomScale="80" zoomScaleNormal="80" workbookViewId="0">
      <selection activeCell="EC44" sqref="EC44:EH4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105</v>
      </c>
      <c r="D5" s="100"/>
      <c r="E5" s="100"/>
      <c r="F5" s="101"/>
      <c r="G5" s="57" t="s">
        <v>8</v>
      </c>
      <c r="H5" s="57"/>
      <c r="I5" s="57"/>
      <c r="J5" s="99" t="s">
        <v>101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102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105</v>
      </c>
      <c r="FB10" s="100"/>
      <c r="FC10" s="100"/>
      <c r="FD10" s="101"/>
      <c r="FE10" s="57" t="s">
        <v>8</v>
      </c>
      <c r="FF10" s="57"/>
      <c r="FG10" s="57"/>
      <c r="FH10" s="99" t="s">
        <v>101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102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90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80.400000000000006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99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95</v>
      </c>
      <c r="EJ22" s="120"/>
      <c r="EK22" s="120"/>
      <c r="EL22" s="120"/>
      <c r="EM22" s="120"/>
      <c r="EN22" s="121"/>
      <c r="EO22" s="119" t="s">
        <v>103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104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65" t="s">
        <v>54</v>
      </c>
      <c r="GR22" s="166"/>
      <c r="GS22" s="166"/>
      <c r="GT22" s="166"/>
      <c r="GU22" s="166"/>
      <c r="GV22" s="167"/>
      <c r="GW22" s="153" t="s">
        <v>55</v>
      </c>
      <c r="GX22" s="154"/>
      <c r="GY22" s="154"/>
      <c r="GZ22" s="154"/>
      <c r="HA22" s="154"/>
      <c r="HB22" s="155"/>
      <c r="HC22" s="153" t="s">
        <v>56</v>
      </c>
      <c r="HD22" s="154"/>
      <c r="HE22" s="154"/>
      <c r="HF22" s="154"/>
      <c r="HG22" s="154"/>
      <c r="HH22" s="155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60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30">
        <v>90</v>
      </c>
      <c r="AL26" s="31"/>
      <c r="AM26" s="31"/>
      <c r="AN26" s="31"/>
      <c r="AO26" s="31"/>
      <c r="AP26" s="32"/>
      <c r="AQ26" s="30">
        <v>90</v>
      </c>
      <c r="AR26" s="31"/>
      <c r="AS26" s="31"/>
      <c r="AT26" s="31"/>
      <c r="AU26" s="31"/>
      <c r="AV26" s="32"/>
      <c r="AW26" s="30">
        <v>90</v>
      </c>
      <c r="AX26" s="31"/>
      <c r="AY26" s="31"/>
      <c r="AZ26" s="31"/>
      <c r="BA26" s="31"/>
      <c r="BB26" s="32"/>
      <c r="BC26" s="30">
        <v>90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v>90</v>
      </c>
      <c r="CH26" s="31"/>
      <c r="CI26" s="31"/>
      <c r="CJ26" s="31"/>
      <c r="CK26" s="31"/>
      <c r="CL26" s="32"/>
      <c r="CM26" s="30">
        <v>90</v>
      </c>
      <c r="CN26" s="31"/>
      <c r="CO26" s="31"/>
      <c r="CP26" s="31"/>
      <c r="CQ26" s="31"/>
      <c r="CR26" s="32"/>
      <c r="CS26" s="30">
        <v>90</v>
      </c>
      <c r="CT26" s="31"/>
      <c r="CU26" s="31"/>
      <c r="CV26" s="31"/>
      <c r="CW26" s="31"/>
      <c r="CX26" s="32"/>
      <c r="CY26" s="30">
        <v>90</v>
      </c>
      <c r="CZ26" s="31"/>
      <c r="DA26" s="31"/>
      <c r="DB26" s="31"/>
      <c r="DC26" s="31"/>
      <c r="DD26" s="32"/>
      <c r="DE26" s="30">
        <v>90</v>
      </c>
      <c r="DF26" s="31"/>
      <c r="DG26" s="31"/>
      <c r="DH26" s="31"/>
      <c r="DI26" s="31"/>
      <c r="DJ26" s="32"/>
      <c r="DK26" s="30">
        <v>90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v>90</v>
      </c>
      <c r="EJ26" s="31"/>
      <c r="EK26" s="31"/>
      <c r="EL26" s="31"/>
      <c r="EM26" s="31"/>
      <c r="EN26" s="32"/>
      <c r="EO26" s="30">
        <v>90</v>
      </c>
      <c r="EP26" s="31"/>
      <c r="EQ26" s="31"/>
      <c r="ER26" s="31"/>
      <c r="ES26" s="31"/>
      <c r="ET26" s="32"/>
      <c r="EU26" s="30">
        <v>90</v>
      </c>
      <c r="EV26" s="31"/>
      <c r="EW26" s="31"/>
      <c r="EX26" s="31"/>
      <c r="EY26" s="31"/>
      <c r="EZ26" s="32"/>
      <c r="FA26" s="30">
        <v>90</v>
      </c>
      <c r="FB26" s="31"/>
      <c r="FC26" s="31"/>
      <c r="FD26" s="31"/>
      <c r="FE26" s="31"/>
      <c r="FF26" s="32"/>
      <c r="FG26" s="30">
        <v>90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x14ac:dyDescent="0.3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50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x14ac:dyDescent="0.25">
      <c r="A28" s="255" t="s">
        <v>103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0.1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5" si="0">AK28+AQ28+AW28+BC28+BI28+BO28+BU28+CA28+CG28+CM28+CS28+CY28+DE28+DK28+DQ28+DW28+EC28+EI28+EO28+EU28+FA28+FG28+FM28+FS28+FY28+GE28</f>
        <v>0.1</v>
      </c>
      <c r="GL28" s="200"/>
      <c r="GM28" s="200"/>
      <c r="GN28" s="200"/>
      <c r="GO28" s="200"/>
      <c r="GP28" s="201"/>
      <c r="GQ28" s="214">
        <v>105</v>
      </c>
      <c r="GR28" s="215"/>
      <c r="GS28" s="215"/>
      <c r="GT28" s="215"/>
      <c r="GU28" s="215"/>
      <c r="GV28" s="216"/>
      <c r="GW28" s="196">
        <f t="shared" ref="GW28:GW55" si="1">GK28*GQ28</f>
        <v>10.5</v>
      </c>
      <c r="GX28" s="197"/>
      <c r="GY28" s="197"/>
      <c r="GZ28" s="197"/>
      <c r="HA28" s="197"/>
      <c r="HB28" s="198"/>
      <c r="HC28" s="186">
        <f t="shared" ref="HC28" si="2">GK28*HI28</f>
        <v>9</v>
      </c>
      <c r="HD28" s="187"/>
      <c r="HE28" s="187"/>
      <c r="HF28" s="187"/>
      <c r="HG28" s="187"/>
      <c r="HH28" s="188"/>
      <c r="HI28" s="193">
        <v>90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5">
        <f t="shared" ref="HU28:HU55" si="3">GQ28*HC28</f>
        <v>945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5" si="4">SUM(HU28)</f>
        <v>945</v>
      </c>
    </row>
    <row r="29" spans="1:240" s="2" customFormat="1" ht="16.5" customHeight="1" x14ac:dyDescent="0.25">
      <c r="A29" s="177" t="s">
        <v>96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1E-3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1E-3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1E-3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0"/>
        <v>4.0000000000000001E-3</v>
      </c>
      <c r="GL29" s="200"/>
      <c r="GM29" s="200"/>
      <c r="GN29" s="200"/>
      <c r="GO29" s="200"/>
      <c r="GP29" s="201"/>
      <c r="GQ29" s="183">
        <v>570</v>
      </c>
      <c r="GR29" s="184"/>
      <c r="GS29" s="184"/>
      <c r="GT29" s="184"/>
      <c r="GU29" s="184"/>
      <c r="GV29" s="185"/>
      <c r="GW29" s="196">
        <f t="shared" si="1"/>
        <v>2.2800000000000002</v>
      </c>
      <c r="GX29" s="197"/>
      <c r="GY29" s="197"/>
      <c r="GZ29" s="197"/>
      <c r="HA29" s="197"/>
      <c r="HB29" s="198"/>
      <c r="HC29" s="186">
        <f t="shared" ref="HC29" si="5">GK29*HI29</f>
        <v>0.36</v>
      </c>
      <c r="HD29" s="187"/>
      <c r="HE29" s="187"/>
      <c r="HF29" s="187"/>
      <c r="HG29" s="187"/>
      <c r="HH29" s="188"/>
      <c r="HI29" s="193">
        <v>90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5">
        <f t="shared" si="3"/>
        <v>205.2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4"/>
        <v>205.2</v>
      </c>
    </row>
    <row r="30" spans="1:240" s="2" customFormat="1" ht="16.5" customHeight="1" x14ac:dyDescent="0.25">
      <c r="A30" s="177" t="s">
        <v>64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0.08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0.04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0.08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>
        <v>0.01</v>
      </c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0"/>
        <v>0.21200000000000002</v>
      </c>
      <c r="GL30" s="200"/>
      <c r="GM30" s="200"/>
      <c r="GN30" s="200"/>
      <c r="GO30" s="200"/>
      <c r="GP30" s="201"/>
      <c r="GQ30" s="183">
        <v>94</v>
      </c>
      <c r="GR30" s="184"/>
      <c r="GS30" s="184"/>
      <c r="GT30" s="184"/>
      <c r="GU30" s="184"/>
      <c r="GV30" s="185"/>
      <c r="GW30" s="196">
        <f t="shared" si="1"/>
        <v>19.928000000000001</v>
      </c>
      <c r="GX30" s="197"/>
      <c r="GY30" s="197"/>
      <c r="GZ30" s="197"/>
      <c r="HA30" s="197"/>
      <c r="HB30" s="198"/>
      <c r="HC30" s="186">
        <f t="shared" ref="HC30:HC53" si="6">GK30*HI30</f>
        <v>19.080000000000002</v>
      </c>
      <c r="HD30" s="187"/>
      <c r="HE30" s="187"/>
      <c r="HF30" s="187"/>
      <c r="HG30" s="187"/>
      <c r="HH30" s="188"/>
      <c r="HI30" s="193">
        <v>90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5">
        <f t="shared" si="3"/>
        <v>1793.5200000000002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4"/>
        <v>1793.5200000000002</v>
      </c>
    </row>
    <row r="31" spans="1:240" s="2" customFormat="1" ht="18" customHeight="1" x14ac:dyDescent="0.25">
      <c r="A31" s="177" t="s">
        <v>65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0"/>
        <v>4.0000000000000001E-3</v>
      </c>
      <c r="GL31" s="200"/>
      <c r="GM31" s="200"/>
      <c r="GN31" s="200"/>
      <c r="GO31" s="200"/>
      <c r="GP31" s="201"/>
      <c r="GQ31" s="183">
        <v>228</v>
      </c>
      <c r="GR31" s="184"/>
      <c r="GS31" s="184"/>
      <c r="GT31" s="184"/>
      <c r="GU31" s="184"/>
      <c r="GV31" s="185"/>
      <c r="GW31" s="196">
        <f t="shared" si="1"/>
        <v>0.91200000000000003</v>
      </c>
      <c r="GX31" s="197"/>
      <c r="GY31" s="197"/>
      <c r="GZ31" s="197"/>
      <c r="HA31" s="197"/>
      <c r="HB31" s="198"/>
      <c r="HC31" s="186">
        <f t="shared" si="6"/>
        <v>0.36</v>
      </c>
      <c r="HD31" s="187"/>
      <c r="HE31" s="187"/>
      <c r="HF31" s="187"/>
      <c r="HG31" s="187"/>
      <c r="HH31" s="188"/>
      <c r="HI31" s="193">
        <v>90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5">
        <f t="shared" si="3"/>
        <v>82.08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4"/>
        <v>82.08</v>
      </c>
    </row>
    <row r="32" spans="1:240" s="2" customFormat="1" ht="16.5" customHeight="1" x14ac:dyDescent="0.25">
      <c r="A32" s="177" t="s">
        <v>66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4.0000000000000002E-4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0"/>
        <v>4.0000000000000002E-4</v>
      </c>
      <c r="GL32" s="200"/>
      <c r="GM32" s="200"/>
      <c r="GN32" s="200"/>
      <c r="GO32" s="200"/>
      <c r="GP32" s="201"/>
      <c r="GQ32" s="183">
        <v>3400</v>
      </c>
      <c r="GR32" s="184"/>
      <c r="GS32" s="184"/>
      <c r="GT32" s="184"/>
      <c r="GU32" s="184"/>
      <c r="GV32" s="185"/>
      <c r="GW32" s="196">
        <f t="shared" si="1"/>
        <v>1.36</v>
      </c>
      <c r="GX32" s="197"/>
      <c r="GY32" s="197"/>
      <c r="GZ32" s="197"/>
      <c r="HA32" s="197"/>
      <c r="HB32" s="198"/>
      <c r="HC32" s="186">
        <f t="shared" si="6"/>
        <v>3.6000000000000004E-2</v>
      </c>
      <c r="HD32" s="187"/>
      <c r="HE32" s="187"/>
      <c r="HF32" s="187"/>
      <c r="HG32" s="187"/>
      <c r="HH32" s="188"/>
      <c r="HI32" s="193">
        <v>90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5">
        <f t="shared" si="3"/>
        <v>122.40000000000002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4"/>
        <v>122.40000000000002</v>
      </c>
    </row>
    <row r="33" spans="1:240" s="2" customFormat="1" ht="16.5" customHeight="1" x14ac:dyDescent="0.25">
      <c r="A33" s="177" t="s">
        <v>67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>
        <v>5.0000000000000001E-4</v>
      </c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si="0"/>
        <v>5.0000000000000001E-4</v>
      </c>
      <c r="GL33" s="200"/>
      <c r="GM33" s="200"/>
      <c r="GN33" s="200"/>
      <c r="GO33" s="200"/>
      <c r="GP33" s="201"/>
      <c r="GQ33" s="183">
        <v>447</v>
      </c>
      <c r="GR33" s="184"/>
      <c r="GS33" s="184"/>
      <c r="GT33" s="184"/>
      <c r="GU33" s="184"/>
      <c r="GV33" s="185"/>
      <c r="GW33" s="196">
        <f t="shared" si="1"/>
        <v>0.2235</v>
      </c>
      <c r="GX33" s="197"/>
      <c r="GY33" s="197"/>
      <c r="GZ33" s="197"/>
      <c r="HA33" s="197"/>
      <c r="HB33" s="198"/>
      <c r="HC33" s="186">
        <f t="shared" si="6"/>
        <v>4.4999999999999998E-2</v>
      </c>
      <c r="HD33" s="187"/>
      <c r="HE33" s="187"/>
      <c r="HF33" s="187"/>
      <c r="HG33" s="187"/>
      <c r="HH33" s="188"/>
      <c r="HI33" s="193">
        <v>90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5">
        <f t="shared" si="3"/>
        <v>20.114999999999998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4"/>
        <v>20.114999999999998</v>
      </c>
    </row>
    <row r="34" spans="1:240" s="2" customFormat="1" ht="16.5" customHeight="1" x14ac:dyDescent="0.25">
      <c r="A34" s="177" t="s">
        <v>69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>
        <v>0.05</v>
      </c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>
        <v>0.1</v>
      </c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ref="GK34" si="7">AK34+AQ34+AW34+BC34+BI34+BO34+BU34+CA34+CG34+CM34+CS34+CY34+DE34+DK34+DQ34+DW34+EC34+EI34+EO34+EU34+FA34+FG34+FM34+FS34+FY34+GE34</f>
        <v>0.15000000000000002</v>
      </c>
      <c r="GL34" s="200"/>
      <c r="GM34" s="200"/>
      <c r="GN34" s="200"/>
      <c r="GO34" s="200"/>
      <c r="GP34" s="201"/>
      <c r="GQ34" s="183">
        <v>60</v>
      </c>
      <c r="GR34" s="184"/>
      <c r="GS34" s="184"/>
      <c r="GT34" s="184"/>
      <c r="GU34" s="184"/>
      <c r="GV34" s="185"/>
      <c r="GW34" s="196">
        <f t="shared" si="1"/>
        <v>9.0000000000000018</v>
      </c>
      <c r="GX34" s="197"/>
      <c r="GY34" s="197"/>
      <c r="GZ34" s="197"/>
      <c r="HA34" s="197"/>
      <c r="HB34" s="198"/>
      <c r="HC34" s="186">
        <f t="shared" si="6"/>
        <v>13.500000000000002</v>
      </c>
      <c r="HD34" s="187"/>
      <c r="HE34" s="187"/>
      <c r="HF34" s="187"/>
      <c r="HG34" s="187"/>
      <c r="HH34" s="188"/>
      <c r="HI34" s="193">
        <v>90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5">
        <f t="shared" si="3"/>
        <v>810.00000000000011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4"/>
        <v>810.00000000000011</v>
      </c>
    </row>
    <row r="35" spans="1:240" s="2" customFormat="1" ht="16.5" customHeight="1" x14ac:dyDescent="0.25">
      <c r="A35" s="177" t="s">
        <v>70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0.02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0"/>
        <v>0.02</v>
      </c>
      <c r="GL35" s="200"/>
      <c r="GM35" s="200"/>
      <c r="GN35" s="200"/>
      <c r="GO35" s="200"/>
      <c r="GP35" s="201"/>
      <c r="GQ35" s="183">
        <v>77</v>
      </c>
      <c r="GR35" s="184"/>
      <c r="GS35" s="184"/>
      <c r="GT35" s="184"/>
      <c r="GU35" s="184"/>
      <c r="GV35" s="185"/>
      <c r="GW35" s="196">
        <f t="shared" si="1"/>
        <v>1.54</v>
      </c>
      <c r="GX35" s="197"/>
      <c r="GY35" s="197"/>
      <c r="GZ35" s="197"/>
      <c r="HA35" s="197"/>
      <c r="HB35" s="198"/>
      <c r="HC35" s="186">
        <f t="shared" si="6"/>
        <v>1.8</v>
      </c>
      <c r="HD35" s="187"/>
      <c r="HE35" s="187"/>
      <c r="HF35" s="187"/>
      <c r="HG35" s="187"/>
      <c r="HH35" s="188"/>
      <c r="HI35" s="193">
        <v>90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205">
        <f t="shared" si="3"/>
        <v>138.6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4"/>
        <v>138.6</v>
      </c>
    </row>
    <row r="36" spans="1:240" s="2" customFormat="1" ht="16.5" customHeight="1" x14ac:dyDescent="0.25">
      <c r="A36" s="177" t="s">
        <v>71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0"/>
        <v>6.0000000000000001E-3</v>
      </c>
      <c r="GL36" s="200"/>
      <c r="GM36" s="200"/>
      <c r="GN36" s="200"/>
      <c r="GO36" s="200"/>
      <c r="GP36" s="201"/>
      <c r="GQ36" s="183">
        <v>38</v>
      </c>
      <c r="GR36" s="184"/>
      <c r="GS36" s="184"/>
      <c r="GT36" s="184"/>
      <c r="GU36" s="184"/>
      <c r="GV36" s="185"/>
      <c r="GW36" s="196">
        <f t="shared" si="1"/>
        <v>0.22800000000000001</v>
      </c>
      <c r="GX36" s="197"/>
      <c r="GY36" s="197"/>
      <c r="GZ36" s="197"/>
      <c r="HA36" s="197"/>
      <c r="HB36" s="198"/>
      <c r="HC36" s="186">
        <f t="shared" si="6"/>
        <v>0.54</v>
      </c>
      <c r="HD36" s="187"/>
      <c r="HE36" s="187"/>
      <c r="HF36" s="187"/>
      <c r="HG36" s="187"/>
      <c r="HH36" s="188"/>
      <c r="HI36" s="193">
        <v>90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3"/>
        <v>20.520000000000003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4"/>
        <v>20.520000000000003</v>
      </c>
    </row>
    <row r="37" spans="1:240" s="2" customFormat="1" ht="16.5" customHeight="1" x14ac:dyDescent="0.25">
      <c r="A37" s="177" t="s">
        <v>72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5.0000000000000001E-3</v>
      </c>
      <c r="CH37" s="181"/>
      <c r="CI37" s="181"/>
      <c r="CJ37" s="181"/>
      <c r="CK37" s="181"/>
      <c r="CL37" s="182"/>
      <c r="CM37" s="180">
        <v>4.0000000000000001E-3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0"/>
        <v>1.1000000000000001E-2</v>
      </c>
      <c r="GL37" s="200"/>
      <c r="GM37" s="200"/>
      <c r="GN37" s="200"/>
      <c r="GO37" s="200"/>
      <c r="GP37" s="201"/>
      <c r="GQ37" s="183">
        <v>48</v>
      </c>
      <c r="GR37" s="184"/>
      <c r="GS37" s="184"/>
      <c r="GT37" s="184"/>
      <c r="GU37" s="184"/>
      <c r="GV37" s="185"/>
      <c r="GW37" s="196">
        <f t="shared" si="1"/>
        <v>0.52800000000000002</v>
      </c>
      <c r="GX37" s="197"/>
      <c r="GY37" s="197"/>
      <c r="GZ37" s="197"/>
      <c r="HA37" s="197"/>
      <c r="HB37" s="198"/>
      <c r="HC37" s="186">
        <f t="shared" si="6"/>
        <v>0.9900000000000001</v>
      </c>
      <c r="HD37" s="187"/>
      <c r="HE37" s="187"/>
      <c r="HF37" s="187"/>
      <c r="HG37" s="187"/>
      <c r="HH37" s="188"/>
      <c r="HI37" s="193">
        <v>90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3"/>
        <v>47.52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4"/>
        <v>47.52</v>
      </c>
    </row>
    <row r="38" spans="1:240" s="2" customFormat="1" ht="16.5" customHeight="1" x14ac:dyDescent="0.25">
      <c r="A38" s="177" t="s">
        <v>73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>
        <v>2.0000000000000001E-4</v>
      </c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0"/>
        <v>2.7000000000000001E-3</v>
      </c>
      <c r="GL38" s="200"/>
      <c r="GM38" s="200"/>
      <c r="GN38" s="200"/>
      <c r="GO38" s="200"/>
      <c r="GP38" s="201"/>
      <c r="GQ38" s="183">
        <v>145</v>
      </c>
      <c r="GR38" s="184"/>
      <c r="GS38" s="184"/>
      <c r="GT38" s="184"/>
      <c r="GU38" s="184"/>
      <c r="GV38" s="185"/>
      <c r="GW38" s="196">
        <f t="shared" si="1"/>
        <v>0.39150000000000001</v>
      </c>
      <c r="GX38" s="197"/>
      <c r="GY38" s="197"/>
      <c r="GZ38" s="197"/>
      <c r="HA38" s="197"/>
      <c r="HB38" s="198"/>
      <c r="HC38" s="186">
        <f t="shared" si="6"/>
        <v>0.24300000000000002</v>
      </c>
      <c r="HD38" s="187"/>
      <c r="HE38" s="187"/>
      <c r="HF38" s="187"/>
      <c r="HG38" s="187"/>
      <c r="HH38" s="188"/>
      <c r="HI38" s="193">
        <v>90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3"/>
        <v>35.235000000000007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4"/>
        <v>35.235000000000007</v>
      </c>
    </row>
    <row r="39" spans="1:240" s="2" customFormat="1" ht="16.5" customHeight="1" x14ac:dyDescent="0.25">
      <c r="A39" s="177" t="s">
        <v>74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5.0000000000000001E-3</v>
      </c>
      <c r="CH39" s="181"/>
      <c r="CI39" s="181"/>
      <c r="CJ39" s="181"/>
      <c r="CK39" s="181"/>
      <c r="CL39" s="182"/>
      <c r="CM39" s="180">
        <v>5.0000000000000001E-3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0"/>
        <v>0.01</v>
      </c>
      <c r="GL39" s="200"/>
      <c r="GM39" s="200"/>
      <c r="GN39" s="200"/>
      <c r="GO39" s="200"/>
      <c r="GP39" s="201"/>
      <c r="GQ39" s="183">
        <v>45</v>
      </c>
      <c r="GR39" s="184"/>
      <c r="GS39" s="184"/>
      <c r="GT39" s="184"/>
      <c r="GU39" s="184"/>
      <c r="GV39" s="185"/>
      <c r="GW39" s="196">
        <f t="shared" si="1"/>
        <v>0.45</v>
      </c>
      <c r="GX39" s="197"/>
      <c r="GY39" s="197"/>
      <c r="GZ39" s="197"/>
      <c r="HA39" s="197"/>
      <c r="HB39" s="198"/>
      <c r="HC39" s="186">
        <f t="shared" si="6"/>
        <v>0.9</v>
      </c>
      <c r="HD39" s="187"/>
      <c r="HE39" s="187"/>
      <c r="HF39" s="187"/>
      <c r="HG39" s="187"/>
      <c r="HH39" s="188"/>
      <c r="HI39" s="193">
        <v>90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3"/>
        <v>40.5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4"/>
        <v>40.5</v>
      </c>
    </row>
    <row r="40" spans="1:240" s="2" customFormat="1" ht="16.5" customHeight="1" x14ac:dyDescent="0.25">
      <c r="A40" s="177" t="s">
        <v>75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>
        <v>0.03</v>
      </c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0"/>
        <v>3.2000000000000001E-2</v>
      </c>
      <c r="GL40" s="200"/>
      <c r="GM40" s="200"/>
      <c r="GN40" s="200"/>
      <c r="GO40" s="200"/>
      <c r="GP40" s="201"/>
      <c r="GQ40" s="183">
        <v>42</v>
      </c>
      <c r="GR40" s="184"/>
      <c r="GS40" s="184"/>
      <c r="GT40" s="184"/>
      <c r="GU40" s="184"/>
      <c r="GV40" s="185"/>
      <c r="GW40" s="196">
        <f t="shared" si="1"/>
        <v>1.3440000000000001</v>
      </c>
      <c r="GX40" s="197"/>
      <c r="GY40" s="197"/>
      <c r="GZ40" s="197"/>
      <c r="HA40" s="197"/>
      <c r="HB40" s="198"/>
      <c r="HC40" s="186">
        <f t="shared" si="6"/>
        <v>2.88</v>
      </c>
      <c r="HD40" s="187"/>
      <c r="HE40" s="187"/>
      <c r="HF40" s="187"/>
      <c r="HG40" s="187"/>
      <c r="HH40" s="188"/>
      <c r="HI40" s="193">
        <v>90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3"/>
        <v>120.96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4"/>
        <v>120.96</v>
      </c>
    </row>
    <row r="41" spans="1:240" s="2" customFormat="1" ht="16.5" customHeight="1" x14ac:dyDescent="0.25">
      <c r="A41" s="177" t="s">
        <v>76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/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1.4E-2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0"/>
        <v>1.4E-2</v>
      </c>
      <c r="GL41" s="200"/>
      <c r="GM41" s="200"/>
      <c r="GN41" s="200"/>
      <c r="GO41" s="200"/>
      <c r="GP41" s="201"/>
      <c r="GQ41" s="183"/>
      <c r="GR41" s="184"/>
      <c r="GS41" s="184"/>
      <c r="GT41" s="184"/>
      <c r="GU41" s="184"/>
      <c r="GV41" s="185"/>
      <c r="GW41" s="196">
        <f t="shared" si="1"/>
        <v>0</v>
      </c>
      <c r="GX41" s="197"/>
      <c r="GY41" s="197"/>
      <c r="GZ41" s="197"/>
      <c r="HA41" s="197"/>
      <c r="HB41" s="198"/>
      <c r="HC41" s="186">
        <f t="shared" si="6"/>
        <v>1.26</v>
      </c>
      <c r="HD41" s="187"/>
      <c r="HE41" s="187"/>
      <c r="HF41" s="187"/>
      <c r="HG41" s="187"/>
      <c r="HH41" s="188"/>
      <c r="HI41" s="193">
        <v>90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3"/>
        <v>0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4"/>
        <v>0</v>
      </c>
    </row>
    <row r="42" spans="1:240" s="2" customFormat="1" ht="16.5" customHeight="1" x14ac:dyDescent="0.25">
      <c r="A42" s="177" t="s">
        <v>68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/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>
        <v>2E-3</v>
      </c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0"/>
        <v>2E-3</v>
      </c>
      <c r="GL42" s="200"/>
      <c r="GM42" s="200"/>
      <c r="GN42" s="200"/>
      <c r="GO42" s="200"/>
      <c r="GP42" s="201"/>
      <c r="GQ42" s="183">
        <v>420</v>
      </c>
      <c r="GR42" s="184"/>
      <c r="GS42" s="184"/>
      <c r="GT42" s="184"/>
      <c r="GU42" s="184"/>
      <c r="GV42" s="185"/>
      <c r="GW42" s="196">
        <f t="shared" si="1"/>
        <v>0.84</v>
      </c>
      <c r="GX42" s="197"/>
      <c r="GY42" s="197"/>
      <c r="GZ42" s="197"/>
      <c r="HA42" s="197"/>
      <c r="HB42" s="198"/>
      <c r="HC42" s="186">
        <v>0.14399999999999999</v>
      </c>
      <c r="HD42" s="187"/>
      <c r="HE42" s="187"/>
      <c r="HF42" s="187"/>
      <c r="HG42" s="187"/>
      <c r="HH42" s="188"/>
      <c r="HI42" s="193">
        <v>90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3"/>
        <v>60.48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4"/>
        <v>60.48</v>
      </c>
    </row>
    <row r="43" spans="1:240" s="2" customFormat="1" ht="16.5" customHeight="1" x14ac:dyDescent="0.25">
      <c r="A43" s="177" t="s">
        <v>77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>
        <v>2.5000000000000001E-2</v>
      </c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0"/>
        <v>2.5000000000000001E-2</v>
      </c>
      <c r="GL43" s="200"/>
      <c r="GM43" s="200"/>
      <c r="GN43" s="200"/>
      <c r="GO43" s="200"/>
      <c r="GP43" s="201"/>
      <c r="GQ43" s="183">
        <v>70</v>
      </c>
      <c r="GR43" s="184"/>
      <c r="GS43" s="184"/>
      <c r="GT43" s="184"/>
      <c r="GU43" s="184"/>
      <c r="GV43" s="185"/>
      <c r="GW43" s="196">
        <f t="shared" si="1"/>
        <v>1.75</v>
      </c>
      <c r="GX43" s="197"/>
      <c r="GY43" s="197"/>
      <c r="GZ43" s="197"/>
      <c r="HA43" s="197"/>
      <c r="HB43" s="198"/>
      <c r="HC43" s="186">
        <f t="shared" si="6"/>
        <v>2.25</v>
      </c>
      <c r="HD43" s="187"/>
      <c r="HE43" s="187"/>
      <c r="HF43" s="187"/>
      <c r="HG43" s="187"/>
      <c r="HH43" s="188"/>
      <c r="HI43" s="193">
        <v>90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3"/>
        <v>157.5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4"/>
        <v>157.5</v>
      </c>
    </row>
    <row r="44" spans="1:240" s="2" customFormat="1" ht="16.5" customHeight="1" x14ac:dyDescent="0.25">
      <c r="A44" s="177" t="s">
        <v>100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3.5999999999999997E-2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0"/>
        <v>3.5999999999999997E-2</v>
      </c>
      <c r="GL44" s="200"/>
      <c r="GM44" s="200"/>
      <c r="GN44" s="200"/>
      <c r="GO44" s="200"/>
      <c r="GP44" s="201"/>
      <c r="GQ44" s="183">
        <v>204</v>
      </c>
      <c r="GR44" s="184"/>
      <c r="GS44" s="184"/>
      <c r="GT44" s="184"/>
      <c r="GU44" s="184"/>
      <c r="GV44" s="185"/>
      <c r="GW44" s="196">
        <f t="shared" si="1"/>
        <v>7.3439999999999994</v>
      </c>
      <c r="GX44" s="197"/>
      <c r="GY44" s="197"/>
      <c r="GZ44" s="197"/>
      <c r="HA44" s="197"/>
      <c r="HB44" s="198"/>
      <c r="HC44" s="186">
        <v>3.2559999999999998</v>
      </c>
      <c r="HD44" s="187"/>
      <c r="HE44" s="187"/>
      <c r="HF44" s="187"/>
      <c r="HG44" s="187"/>
      <c r="HH44" s="188"/>
      <c r="HI44" s="193">
        <v>90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3"/>
        <v>664.22399999999993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4"/>
        <v>664.22399999999993</v>
      </c>
    </row>
    <row r="45" spans="1:240" s="2" customFormat="1" ht="16.5" customHeight="1" x14ac:dyDescent="0.25">
      <c r="A45" s="177" t="s">
        <v>78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7.0000000000000001E-3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7.0000000000000001E-3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/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>
        <v>2E-3</v>
      </c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0"/>
        <v>2.4E-2</v>
      </c>
      <c r="GL45" s="200"/>
      <c r="GM45" s="200"/>
      <c r="GN45" s="200"/>
      <c r="GO45" s="200"/>
      <c r="GP45" s="201"/>
      <c r="GQ45" s="183">
        <v>98</v>
      </c>
      <c r="GR45" s="184"/>
      <c r="GS45" s="184"/>
      <c r="GT45" s="184"/>
      <c r="GU45" s="184"/>
      <c r="GV45" s="185"/>
      <c r="GW45" s="196">
        <f t="shared" si="1"/>
        <v>2.3519999999999999</v>
      </c>
      <c r="GX45" s="197"/>
      <c r="GY45" s="197"/>
      <c r="GZ45" s="197"/>
      <c r="HA45" s="197"/>
      <c r="HB45" s="198"/>
      <c r="HC45" s="186">
        <f t="shared" si="6"/>
        <v>2.16</v>
      </c>
      <c r="HD45" s="187"/>
      <c r="HE45" s="187"/>
      <c r="HF45" s="187"/>
      <c r="HG45" s="187"/>
      <c r="HH45" s="188"/>
      <c r="HI45" s="193">
        <v>90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3"/>
        <v>211.68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4"/>
        <v>211.68</v>
      </c>
    </row>
    <row r="46" spans="1:240" s="2" customFormat="1" ht="16.5" customHeight="1" x14ac:dyDescent="0.25">
      <c r="A46" s="258" t="s">
        <v>100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60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>
        <v>1.4999999999999999E-2</v>
      </c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0"/>
        <v>1.4999999999999999E-2</v>
      </c>
      <c r="GL46" s="200"/>
      <c r="GM46" s="200"/>
      <c r="GN46" s="200"/>
      <c r="GO46" s="200"/>
      <c r="GP46" s="201"/>
      <c r="GQ46" s="183">
        <v>615</v>
      </c>
      <c r="GR46" s="184"/>
      <c r="GS46" s="184"/>
      <c r="GT46" s="184"/>
      <c r="GU46" s="184"/>
      <c r="GV46" s="185"/>
      <c r="GW46" s="196">
        <f t="shared" si="1"/>
        <v>9.2249999999999996</v>
      </c>
      <c r="GX46" s="197"/>
      <c r="GY46" s="197"/>
      <c r="GZ46" s="197"/>
      <c r="HA46" s="197"/>
      <c r="HB46" s="198"/>
      <c r="HC46" s="186">
        <f t="shared" si="6"/>
        <v>1.3499999999999999</v>
      </c>
      <c r="HD46" s="187"/>
      <c r="HE46" s="187"/>
      <c r="HF46" s="187"/>
      <c r="HG46" s="187"/>
      <c r="HH46" s="188"/>
      <c r="HI46" s="193">
        <v>90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3"/>
        <v>830.24999999999989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4"/>
        <v>830.24999999999989</v>
      </c>
    </row>
    <row r="47" spans="1:240" s="2" customFormat="1" ht="16.5" customHeight="1" x14ac:dyDescent="0.25">
      <c r="A47" s="177" t="s">
        <v>79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/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>
        <v>5.0000000000000001E-3</v>
      </c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0"/>
        <v>5.0000000000000001E-3</v>
      </c>
      <c r="GL47" s="200"/>
      <c r="GM47" s="200"/>
      <c r="GN47" s="200"/>
      <c r="GO47" s="200"/>
      <c r="GP47" s="201"/>
      <c r="GQ47" s="183">
        <v>21</v>
      </c>
      <c r="GR47" s="184"/>
      <c r="GS47" s="184"/>
      <c r="GT47" s="184"/>
      <c r="GU47" s="184"/>
      <c r="GV47" s="185"/>
      <c r="GW47" s="196">
        <f t="shared" si="1"/>
        <v>0.105</v>
      </c>
      <c r="GX47" s="197"/>
      <c r="GY47" s="197"/>
      <c r="GZ47" s="197"/>
      <c r="HA47" s="197"/>
      <c r="HB47" s="198"/>
      <c r="HC47" s="186">
        <f t="shared" si="6"/>
        <v>0.45</v>
      </c>
      <c r="HD47" s="187"/>
      <c r="HE47" s="187"/>
      <c r="HF47" s="187"/>
      <c r="HG47" s="187"/>
      <c r="HH47" s="188"/>
      <c r="HI47" s="193">
        <v>90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3"/>
        <v>9.4500000000000011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4"/>
        <v>9.4500000000000011</v>
      </c>
    </row>
    <row r="48" spans="1:240" s="2" customFormat="1" ht="16.5" customHeight="1" x14ac:dyDescent="0.25">
      <c r="A48" s="177" t="s">
        <v>80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>
        <v>5.0000000000000001E-3</v>
      </c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/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0"/>
        <v>5.0000000000000001E-3</v>
      </c>
      <c r="GL48" s="200"/>
      <c r="GM48" s="200"/>
      <c r="GN48" s="200"/>
      <c r="GO48" s="200"/>
      <c r="GP48" s="201"/>
      <c r="GQ48" s="183">
        <v>155</v>
      </c>
      <c r="GR48" s="184"/>
      <c r="GS48" s="184"/>
      <c r="GT48" s="184"/>
      <c r="GU48" s="184"/>
      <c r="GV48" s="185"/>
      <c r="GW48" s="196">
        <f t="shared" si="1"/>
        <v>0.77500000000000002</v>
      </c>
      <c r="GX48" s="197"/>
      <c r="GY48" s="197"/>
      <c r="GZ48" s="197"/>
      <c r="HA48" s="197"/>
      <c r="HB48" s="198"/>
      <c r="HC48" s="186">
        <f t="shared" si="6"/>
        <v>0.45</v>
      </c>
      <c r="HD48" s="187"/>
      <c r="HE48" s="187"/>
      <c r="HF48" s="187"/>
      <c r="HG48" s="187"/>
      <c r="HH48" s="188"/>
      <c r="HI48" s="193">
        <v>90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3"/>
        <v>69.75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4"/>
        <v>69.75</v>
      </c>
    </row>
    <row r="49" spans="1:240" s="2" customFormat="1" ht="16.5" customHeight="1" x14ac:dyDescent="0.25">
      <c r="A49" s="177" t="s">
        <v>81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/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/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>
        <v>2E-3</v>
      </c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/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0"/>
        <v>2E-3</v>
      </c>
      <c r="GL49" s="200"/>
      <c r="GM49" s="200"/>
      <c r="GN49" s="200"/>
      <c r="GO49" s="200"/>
      <c r="GP49" s="201"/>
      <c r="GQ49" s="183">
        <v>148</v>
      </c>
      <c r="GR49" s="184"/>
      <c r="GS49" s="184"/>
      <c r="GT49" s="184"/>
      <c r="GU49" s="184"/>
      <c r="GV49" s="185"/>
      <c r="GW49" s="196">
        <f t="shared" si="1"/>
        <v>0.29599999999999999</v>
      </c>
      <c r="GX49" s="197"/>
      <c r="GY49" s="197"/>
      <c r="GZ49" s="197"/>
      <c r="HA49" s="197"/>
      <c r="HB49" s="198"/>
      <c r="HC49" s="186">
        <f t="shared" si="6"/>
        <v>0.18</v>
      </c>
      <c r="HD49" s="187"/>
      <c r="HE49" s="187"/>
      <c r="HF49" s="187"/>
      <c r="HG49" s="187"/>
      <c r="HH49" s="188"/>
      <c r="HI49" s="193">
        <v>90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3"/>
        <v>26.64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4"/>
        <v>26.64</v>
      </c>
    </row>
    <row r="50" spans="1:240" s="2" customFormat="1" ht="16.5" customHeight="1" x14ac:dyDescent="0.25">
      <c r="A50" s="177" t="s">
        <v>82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>
        <v>0.04</v>
      </c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>
        <v>1.4999999999999999E-2</v>
      </c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>
        <v>0.03</v>
      </c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>
        <v>0.03</v>
      </c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0"/>
        <v>0.11499999999999999</v>
      </c>
      <c r="GL50" s="200"/>
      <c r="GM50" s="200"/>
      <c r="GN50" s="200"/>
      <c r="GO50" s="200"/>
      <c r="GP50" s="201"/>
      <c r="GQ50" s="183">
        <v>59</v>
      </c>
      <c r="GR50" s="184"/>
      <c r="GS50" s="184"/>
      <c r="GT50" s="184"/>
      <c r="GU50" s="184"/>
      <c r="GV50" s="185"/>
      <c r="GW50" s="196">
        <f t="shared" si="1"/>
        <v>6.7849999999999993</v>
      </c>
      <c r="GX50" s="197"/>
      <c r="GY50" s="197"/>
      <c r="GZ50" s="197"/>
      <c r="HA50" s="197"/>
      <c r="HB50" s="198"/>
      <c r="HC50" s="186">
        <f t="shared" si="6"/>
        <v>10.35</v>
      </c>
      <c r="HD50" s="187"/>
      <c r="HE50" s="187"/>
      <c r="HF50" s="187"/>
      <c r="HG50" s="187"/>
      <c r="HH50" s="188"/>
      <c r="HI50" s="193">
        <v>90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3"/>
        <v>610.65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4"/>
        <v>610.65</v>
      </c>
    </row>
    <row r="51" spans="1:240" s="2" customFormat="1" ht="16.5" customHeight="1" x14ac:dyDescent="0.25">
      <c r="A51" s="177" t="s">
        <v>83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0"/>
        <v>0</v>
      </c>
      <c r="GL51" s="200"/>
      <c r="GM51" s="200"/>
      <c r="GN51" s="200"/>
      <c r="GO51" s="200"/>
      <c r="GP51" s="201"/>
      <c r="GQ51" s="183">
        <v>292</v>
      </c>
      <c r="GR51" s="184"/>
      <c r="GS51" s="184"/>
      <c r="GT51" s="184"/>
      <c r="GU51" s="184"/>
      <c r="GV51" s="185"/>
      <c r="GW51" s="196">
        <f t="shared" si="1"/>
        <v>0</v>
      </c>
      <c r="GX51" s="197"/>
      <c r="GY51" s="197"/>
      <c r="GZ51" s="197"/>
      <c r="HA51" s="197"/>
      <c r="HB51" s="198"/>
      <c r="HC51" s="186">
        <f t="shared" si="6"/>
        <v>0</v>
      </c>
      <c r="HD51" s="187"/>
      <c r="HE51" s="187"/>
      <c r="HF51" s="187"/>
      <c r="HG51" s="187"/>
      <c r="HH51" s="188"/>
      <c r="HI51" s="193">
        <v>90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3"/>
        <v>0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4"/>
        <v>0</v>
      </c>
    </row>
    <row r="52" spans="1:240" s="2" customFormat="1" ht="16.5" customHeight="1" x14ac:dyDescent="0.25">
      <c r="A52" s="177" t="s">
        <v>97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0"/>
        <v>0</v>
      </c>
      <c r="GL52" s="200"/>
      <c r="GM52" s="200"/>
      <c r="GN52" s="200"/>
      <c r="GO52" s="200"/>
      <c r="GP52" s="201"/>
      <c r="GQ52" s="183">
        <v>168</v>
      </c>
      <c r="GR52" s="184"/>
      <c r="GS52" s="184"/>
      <c r="GT52" s="184"/>
      <c r="GU52" s="184"/>
      <c r="GV52" s="185"/>
      <c r="GW52" s="196">
        <f t="shared" si="1"/>
        <v>0</v>
      </c>
      <c r="GX52" s="197"/>
      <c r="GY52" s="197"/>
      <c r="GZ52" s="197"/>
      <c r="HA52" s="197"/>
      <c r="HB52" s="198"/>
      <c r="HC52" s="186">
        <f t="shared" si="6"/>
        <v>0</v>
      </c>
      <c r="HD52" s="187"/>
      <c r="HE52" s="187"/>
      <c r="HF52" s="187"/>
      <c r="HG52" s="187"/>
      <c r="HH52" s="188"/>
      <c r="HI52" s="193">
        <v>90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3"/>
        <v>0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4"/>
        <v>0</v>
      </c>
    </row>
    <row r="53" spans="1:240" s="2" customFormat="1" ht="16.5" customHeight="1" x14ac:dyDescent="0.25">
      <c r="A53" s="177" t="s">
        <v>84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>
        <v>0.02</v>
      </c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0"/>
        <v>0.02</v>
      </c>
      <c r="GL53" s="200"/>
      <c r="GM53" s="200"/>
      <c r="GN53" s="200"/>
      <c r="GO53" s="200"/>
      <c r="GP53" s="201"/>
      <c r="GQ53" s="183">
        <v>78</v>
      </c>
      <c r="GR53" s="184"/>
      <c r="GS53" s="184"/>
      <c r="GT53" s="184"/>
      <c r="GU53" s="184"/>
      <c r="GV53" s="185"/>
      <c r="GW53" s="196">
        <f t="shared" si="1"/>
        <v>1.56</v>
      </c>
      <c r="GX53" s="197"/>
      <c r="GY53" s="197"/>
      <c r="GZ53" s="197"/>
      <c r="HA53" s="197"/>
      <c r="HB53" s="198"/>
      <c r="HC53" s="186">
        <f t="shared" si="6"/>
        <v>1.8</v>
      </c>
      <c r="HD53" s="187"/>
      <c r="HE53" s="187"/>
      <c r="HF53" s="187"/>
      <c r="HG53" s="187"/>
      <c r="HH53" s="188"/>
      <c r="HI53" s="193">
        <v>90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3"/>
        <v>140.4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4"/>
        <v>140.4</v>
      </c>
    </row>
    <row r="54" spans="1:240" s="2" customFormat="1" ht="16.5" customHeight="1" x14ac:dyDescent="0.25">
      <c r="A54" s="177" t="s">
        <v>85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>
        <v>2E-3</v>
      </c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>
        <v>3.0000000000000001E-3</v>
      </c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99">
        <f t="shared" si="0"/>
        <v>5.0000000000000001E-3</v>
      </c>
      <c r="GL54" s="200"/>
      <c r="GM54" s="200"/>
      <c r="GN54" s="200"/>
      <c r="GO54" s="200"/>
      <c r="GP54" s="201"/>
      <c r="GQ54" s="183">
        <v>14.9</v>
      </c>
      <c r="GR54" s="184"/>
      <c r="GS54" s="184"/>
      <c r="GT54" s="184"/>
      <c r="GU54" s="184"/>
      <c r="GV54" s="185"/>
      <c r="GW54" s="196">
        <f t="shared" si="1"/>
        <v>7.4499999999999997E-2</v>
      </c>
      <c r="GX54" s="197"/>
      <c r="GY54" s="197"/>
      <c r="GZ54" s="197"/>
      <c r="HA54" s="197"/>
      <c r="HB54" s="198"/>
      <c r="HC54" s="186">
        <v>5</v>
      </c>
      <c r="HD54" s="187"/>
      <c r="HE54" s="187"/>
      <c r="HF54" s="187"/>
      <c r="HG54" s="187"/>
      <c r="HH54" s="188"/>
      <c r="HI54" s="193">
        <v>90</v>
      </c>
      <c r="HJ54" s="194"/>
      <c r="HK54" s="194"/>
      <c r="HL54" s="194"/>
      <c r="HM54" s="194"/>
      <c r="HN54" s="195"/>
      <c r="HO54" s="30"/>
      <c r="HP54" s="31"/>
      <c r="HQ54" s="31"/>
      <c r="HR54" s="31"/>
      <c r="HS54" s="31"/>
      <c r="HT54" s="32"/>
      <c r="HU54" s="190">
        <f t="shared" si="3"/>
        <v>74.5</v>
      </c>
      <c r="HV54" s="191"/>
      <c r="HW54" s="191"/>
      <c r="HX54" s="191"/>
      <c r="HY54" s="191"/>
      <c r="HZ54" s="191"/>
      <c r="IA54" s="191"/>
      <c r="IB54" s="191"/>
      <c r="IC54" s="191"/>
      <c r="ID54" s="191"/>
      <c r="IE54" s="192"/>
      <c r="IF54" s="2">
        <f t="shared" si="4"/>
        <v>74.5</v>
      </c>
    </row>
    <row r="55" spans="1:240" s="2" customFormat="1" ht="16.5" customHeight="1" x14ac:dyDescent="0.25">
      <c r="A55" s="177" t="s">
        <v>94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9"/>
      <c r="X55" s="202"/>
      <c r="Y55" s="203"/>
      <c r="Z55" s="203"/>
      <c r="AA55" s="203"/>
      <c r="AB55" s="203"/>
      <c r="AC55" s="204"/>
      <c r="AD55" s="180"/>
      <c r="AE55" s="181"/>
      <c r="AF55" s="181"/>
      <c r="AG55" s="181"/>
      <c r="AH55" s="181"/>
      <c r="AI55" s="181"/>
      <c r="AJ55" s="182"/>
      <c r="AK55" s="180"/>
      <c r="AL55" s="181"/>
      <c r="AM55" s="181"/>
      <c r="AN55" s="181"/>
      <c r="AO55" s="181"/>
      <c r="AP55" s="182"/>
      <c r="AQ55" s="180"/>
      <c r="AR55" s="181"/>
      <c r="AS55" s="181"/>
      <c r="AT55" s="181"/>
      <c r="AU55" s="181"/>
      <c r="AV55" s="182"/>
      <c r="AW55" s="180"/>
      <c r="AX55" s="181"/>
      <c r="AY55" s="181"/>
      <c r="AZ55" s="181"/>
      <c r="BA55" s="181"/>
      <c r="BB55" s="182"/>
      <c r="BC55" s="180"/>
      <c r="BD55" s="181"/>
      <c r="BE55" s="181"/>
      <c r="BF55" s="181"/>
      <c r="BG55" s="181"/>
      <c r="BH55" s="182"/>
      <c r="BI55" s="180"/>
      <c r="BJ55" s="181"/>
      <c r="BK55" s="181"/>
      <c r="BL55" s="181"/>
      <c r="BM55" s="181"/>
      <c r="BN55" s="182"/>
      <c r="BO55" s="180"/>
      <c r="BP55" s="181"/>
      <c r="BQ55" s="181"/>
      <c r="BR55" s="181"/>
      <c r="BS55" s="181"/>
      <c r="BT55" s="182"/>
      <c r="BU55" s="180"/>
      <c r="BV55" s="181"/>
      <c r="BW55" s="181"/>
      <c r="BX55" s="181"/>
      <c r="BY55" s="181"/>
      <c r="BZ55" s="182"/>
      <c r="CA55" s="180"/>
      <c r="CB55" s="181"/>
      <c r="CC55" s="181"/>
      <c r="CD55" s="181"/>
      <c r="CE55" s="181"/>
      <c r="CF55" s="182"/>
      <c r="CG55" s="180"/>
      <c r="CH55" s="181"/>
      <c r="CI55" s="181"/>
      <c r="CJ55" s="181"/>
      <c r="CK55" s="181"/>
      <c r="CL55" s="182"/>
      <c r="CM55" s="180"/>
      <c r="CN55" s="181"/>
      <c r="CO55" s="181"/>
      <c r="CP55" s="181"/>
      <c r="CQ55" s="181"/>
      <c r="CR55" s="182"/>
      <c r="CS55" s="180"/>
      <c r="CT55" s="181"/>
      <c r="CU55" s="181"/>
      <c r="CV55" s="181"/>
      <c r="CW55" s="181"/>
      <c r="CX55" s="182"/>
      <c r="CY55" s="180"/>
      <c r="CZ55" s="181"/>
      <c r="DA55" s="181"/>
      <c r="DB55" s="181"/>
      <c r="DC55" s="181"/>
      <c r="DD55" s="182"/>
      <c r="DE55" s="180"/>
      <c r="DF55" s="181"/>
      <c r="DG55" s="181"/>
      <c r="DH55" s="181"/>
      <c r="DI55" s="181"/>
      <c r="DJ55" s="182"/>
      <c r="DK55" s="180"/>
      <c r="DL55" s="181"/>
      <c r="DM55" s="181"/>
      <c r="DN55" s="181"/>
      <c r="DO55" s="181"/>
      <c r="DP55" s="182"/>
      <c r="DQ55" s="180"/>
      <c r="DR55" s="181"/>
      <c r="DS55" s="181"/>
      <c r="DT55" s="181"/>
      <c r="DU55" s="181"/>
      <c r="DV55" s="182"/>
      <c r="DW55" s="180"/>
      <c r="DX55" s="181"/>
      <c r="DY55" s="181"/>
      <c r="DZ55" s="181"/>
      <c r="EA55" s="181"/>
      <c r="EB55" s="182"/>
      <c r="EC55" s="180"/>
      <c r="ED55" s="181"/>
      <c r="EE55" s="181"/>
      <c r="EF55" s="181"/>
      <c r="EG55" s="181"/>
      <c r="EH55" s="182"/>
      <c r="EI55" s="180"/>
      <c r="EJ55" s="181"/>
      <c r="EK55" s="181"/>
      <c r="EL55" s="181"/>
      <c r="EM55" s="181"/>
      <c r="EN55" s="182"/>
      <c r="EO55" s="180"/>
      <c r="EP55" s="181"/>
      <c r="EQ55" s="181"/>
      <c r="ER55" s="181"/>
      <c r="ES55" s="181"/>
      <c r="ET55" s="182"/>
      <c r="EU55" s="180"/>
      <c r="EV55" s="181"/>
      <c r="EW55" s="181"/>
      <c r="EX55" s="181"/>
      <c r="EY55" s="181"/>
      <c r="EZ55" s="182"/>
      <c r="FA55" s="180"/>
      <c r="FB55" s="181"/>
      <c r="FC55" s="181"/>
      <c r="FD55" s="181"/>
      <c r="FE55" s="181"/>
      <c r="FF55" s="182"/>
      <c r="FG55" s="180"/>
      <c r="FH55" s="181"/>
      <c r="FI55" s="181"/>
      <c r="FJ55" s="181"/>
      <c r="FK55" s="181"/>
      <c r="FL55" s="182"/>
      <c r="FM55" s="180"/>
      <c r="FN55" s="181"/>
      <c r="FO55" s="181"/>
      <c r="FP55" s="181"/>
      <c r="FQ55" s="181"/>
      <c r="FR55" s="182"/>
      <c r="FS55" s="180"/>
      <c r="FT55" s="181"/>
      <c r="FU55" s="181"/>
      <c r="FV55" s="181"/>
      <c r="FW55" s="181"/>
      <c r="FX55" s="182"/>
      <c r="FY55" s="180"/>
      <c r="FZ55" s="181"/>
      <c r="GA55" s="181"/>
      <c r="GB55" s="181"/>
      <c r="GC55" s="181"/>
      <c r="GD55" s="182"/>
      <c r="GE55" s="180"/>
      <c r="GF55" s="181"/>
      <c r="GG55" s="181"/>
      <c r="GH55" s="181"/>
      <c r="GI55" s="181"/>
      <c r="GJ55" s="182"/>
      <c r="GK55" s="199">
        <f t="shared" si="0"/>
        <v>0</v>
      </c>
      <c r="GL55" s="200"/>
      <c r="GM55" s="200"/>
      <c r="GN55" s="200"/>
      <c r="GO55" s="200"/>
      <c r="GP55" s="201"/>
      <c r="GQ55" s="183">
        <v>35</v>
      </c>
      <c r="GR55" s="184"/>
      <c r="GS55" s="184"/>
      <c r="GT55" s="184"/>
      <c r="GU55" s="184"/>
      <c r="GV55" s="185"/>
      <c r="GW55" s="196">
        <f t="shared" si="1"/>
        <v>0</v>
      </c>
      <c r="GX55" s="197"/>
      <c r="GY55" s="197"/>
      <c r="GZ55" s="197"/>
      <c r="HA55" s="197"/>
      <c r="HB55" s="198"/>
      <c r="HC55" s="186">
        <f t="shared" ref="HC55" si="8">GK55*HI55</f>
        <v>0</v>
      </c>
      <c r="HD55" s="187"/>
      <c r="HE55" s="187"/>
      <c r="HF55" s="187"/>
      <c r="HG55" s="187"/>
      <c r="HH55" s="188"/>
      <c r="HI55" s="193">
        <v>90</v>
      </c>
      <c r="HJ55" s="194"/>
      <c r="HK55" s="194"/>
      <c r="HL55" s="194"/>
      <c r="HM55" s="194"/>
      <c r="HN55" s="195"/>
      <c r="HO55" s="30"/>
      <c r="HP55" s="31"/>
      <c r="HQ55" s="31"/>
      <c r="HR55" s="31"/>
      <c r="HS55" s="31"/>
      <c r="HT55" s="32"/>
      <c r="HU55" s="190">
        <f t="shared" si="3"/>
        <v>0</v>
      </c>
      <c r="HV55" s="191"/>
      <c r="HW55" s="191"/>
      <c r="HX55" s="191"/>
      <c r="HY55" s="191"/>
      <c r="HZ55" s="191"/>
      <c r="IA55" s="191"/>
      <c r="IB55" s="191"/>
      <c r="IC55" s="191"/>
      <c r="ID55" s="191"/>
      <c r="IE55" s="192"/>
      <c r="IF55" s="2">
        <f t="shared" si="4"/>
        <v>0</v>
      </c>
    </row>
    <row r="56" spans="1:240" s="2" customFormat="1" ht="10.199999999999999" x14ac:dyDescent="0.2">
      <c r="HN56" s="2">
        <v>107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HU57" s="14">
        <f>SUM(HU28:HU56)</f>
        <v>7237.174</v>
      </c>
      <c r="HW57" s="57"/>
      <c r="HX57" s="57"/>
      <c r="HY57" s="57"/>
      <c r="HZ57" s="57"/>
      <c r="IA57" s="57"/>
      <c r="IB57" s="57"/>
      <c r="IC57" s="57"/>
      <c r="ID57" s="57"/>
      <c r="IE57" s="57"/>
      <c r="IF57" s="57"/>
    </row>
    <row r="58" spans="1:240" s="2" customFormat="1" ht="10.199999999999999" x14ac:dyDescent="0.2">
      <c r="A58" s="2" t="s">
        <v>86</v>
      </c>
      <c r="K58" s="49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Z58" s="4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9"/>
      <c r="AY58" s="15"/>
      <c r="CG58" s="2" t="s">
        <v>87</v>
      </c>
      <c r="CR58" s="49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9"/>
      <c r="DG58" s="49" t="s">
        <v>98</v>
      </c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9"/>
      <c r="EF58" s="15"/>
      <c r="EG58" s="15"/>
      <c r="EH58" s="15"/>
      <c r="EU58" s="2" t="s">
        <v>88</v>
      </c>
      <c r="FK58" s="49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9"/>
      <c r="GO58" s="49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9"/>
      <c r="HG58" s="49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9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6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6"/>
      <c r="EG59" s="16"/>
      <c r="EH59" s="16"/>
      <c r="EU59" s="2" t="s">
        <v>89</v>
      </c>
      <c r="FK59" s="189" t="s">
        <v>90</v>
      </c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7"/>
      <c r="GK59" s="17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91</v>
      </c>
      <c r="R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/>
      <c r="AG61" s="49" t="s">
        <v>92</v>
      </c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9"/>
      <c r="BF61" s="15"/>
      <c r="CG61" s="2" t="s">
        <v>93</v>
      </c>
      <c r="CR61" s="49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G61" s="49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9"/>
      <c r="EF61" s="15"/>
      <c r="EG61" s="15"/>
      <c r="EH61" s="15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6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6"/>
      <c r="EG62" s="16"/>
      <c r="EH62" s="16"/>
    </row>
  </sheetData>
  <mergeCells count="1260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2025-02-18T20:02:33Z</dcterms:modified>
</cp:coreProperties>
</file>