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4" i="1"/>
  <c r="HC35" i="1"/>
  <c r="HC36" i="1"/>
  <c r="HC38" i="1"/>
  <c r="HC39" i="1"/>
  <c r="HC40" i="1"/>
  <c r="HC42" i="1"/>
  <c r="HC43" i="1"/>
  <c r="HC45" i="1"/>
  <c r="HC47" i="1"/>
  <c r="HC49" i="1"/>
  <c r="HC51" i="1"/>
  <c r="HC54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GK54" i="1"/>
  <c r="GW54" i="1" s="1"/>
  <c r="GK53" i="1"/>
  <c r="HU53" i="1" s="1"/>
  <c r="IF53" i="1" s="1"/>
  <c r="GK52" i="1"/>
  <c r="GK51" i="1"/>
  <c r="HU51" i="1" s="1"/>
  <c r="IF51" i="1" s="1"/>
  <c r="GK50" i="1"/>
  <c r="GK49" i="1"/>
  <c r="HU49" i="1" s="1"/>
  <c r="IF49" i="1" s="1"/>
  <c r="GK48" i="1"/>
  <c r="GK47" i="1"/>
  <c r="GW47" i="1" s="1"/>
  <c r="GK46" i="1"/>
  <c r="GK45" i="1"/>
  <c r="HU45" i="1" s="1"/>
  <c r="IF45" i="1" s="1"/>
  <c r="GK44" i="1"/>
  <c r="GK43" i="1"/>
  <c r="HU43" i="1" s="1"/>
  <c r="IF43" i="1" s="1"/>
  <c r="GK42" i="1"/>
  <c r="HU42" i="1" s="1"/>
  <c r="IF42" i="1" s="1"/>
  <c r="GK41" i="1"/>
  <c r="GK40" i="1"/>
  <c r="HU40" i="1" s="1"/>
  <c r="IF40" i="1" s="1"/>
  <c r="GK39" i="1"/>
  <c r="HU39" i="1" s="1"/>
  <c r="IF39" i="1" s="1"/>
  <c r="GK38" i="1"/>
  <c r="GW38" i="1" s="1"/>
  <c r="GK37" i="1"/>
  <c r="GK36" i="1"/>
  <c r="HU36" i="1" s="1"/>
  <c r="IF36" i="1" s="1"/>
  <c r="GK35" i="1"/>
  <c r="GK34" i="1"/>
  <c r="GW34" i="1" s="1"/>
  <c r="GK33" i="1"/>
  <c r="GK32" i="1"/>
  <c r="GK30" i="1"/>
  <c r="GW30" i="1" s="1"/>
  <c r="GK29" i="1"/>
  <c r="GK28" i="1"/>
  <c r="HC28" i="1" s="1"/>
  <c r="HU28" i="1" s="1"/>
  <c r="HC44" i="1" l="1"/>
  <c r="HU44" i="1" s="1"/>
  <c r="IF44" i="1" s="1"/>
  <c r="HC41" i="1"/>
  <c r="HU41" i="1" s="1"/>
  <c r="IF41" i="1" s="1"/>
  <c r="HC37" i="1"/>
  <c r="HU37" i="1" s="1"/>
  <c r="IF37" i="1" s="1"/>
  <c r="GW33" i="1"/>
  <c r="HC33" i="1"/>
  <c r="GW48" i="1"/>
  <c r="HC48" i="1"/>
  <c r="HU48" i="1" s="1"/>
  <c r="IF48" i="1" s="1"/>
  <c r="GW52" i="1"/>
  <c r="HC52" i="1"/>
  <c r="GW32" i="1"/>
  <c r="HC32" i="1"/>
  <c r="GW46" i="1"/>
  <c r="HC46" i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3" i="1"/>
  <c r="IF33" i="1" s="1"/>
  <c r="HU30" i="1"/>
  <c r="IF30" i="1" s="1"/>
  <c r="HU46" i="1"/>
  <c r="IF46" i="1" s="1"/>
  <c r="IF28" i="1"/>
  <c r="GW56" i="1"/>
  <c r="GW45" i="1"/>
  <c r="GW29" i="1"/>
  <c r="HU32" i="1"/>
  <c r="IF32" i="1" s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<sst xmlns="http://schemas.openxmlformats.org/spreadsheetml/2006/main" count="129" uniqueCount="112">
  <si>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</si>
  <si>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</si>
  <si>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</si>
  <si>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</si>
  <si>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</si>
  <si>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</si>
  <si>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</si>
  <si>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</si>
  <si>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</si>
  <si>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</si>
  <si>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</si>
  <si>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</si>
  <si>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</si>
  <si>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</si>
  <si>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</si>
  <si>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</si>
  <si>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</si>
  <si>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</si>
  <si>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</si>
  <si>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</si>
  <si>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</si>
  <si>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</si>
  <si>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</si>
  <si>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</si>
  <si>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</si>
  <si>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</si>
  <si>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</si>
  <si>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</si>
  <si>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</si>
  <si>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</si>
  <si>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</si>
  <si>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</si>
  <si>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</si>
  <si>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</si>
  <si>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</si>
  <si>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</si>
  <si>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</si>
  <si>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</si>
  <si>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</si>
  <si>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</si>
  <si>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</si>
  <si>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</si>
  <si>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</si>
  <si>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</si>
  <si>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</si>
  <si>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</si>
  <si>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</si>
  <si>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</si>
  <si>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</si>
  <si>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</si>
  <si>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</si>
  <si>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</si>
  <si>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</si>
  <si>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</si>
  <si>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</si>
  <si>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</si>
  <si>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</si>
  <si>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</si>
  <si>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</si>
  <si>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</si>
  <si>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</si>
  <si>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</si>
  <si>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</si>
  <si>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</si>
  <si>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</si>
  <si>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</si>
  <si>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</si>
  <si>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</si>
  <si>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</si>
  <si>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</si>
  <si>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</si>
  <si>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</si>
  <si>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</si>
  <si>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</si>
  <si>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</si>
  <si>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</si>
  <si>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</si>
  <si>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</si>
  <si>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</si>
  <si>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</si>
  <si>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</si>
  <si>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</si>
  <si>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</si>
  <si>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</si>
  <si>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</si>
  <si>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</si>
  <si>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</si>
  <si>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</si>
  <si>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</si>
  <si>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</si>
  <si>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</si>
  <si>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</si>
  <si>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</si>
  <si>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</si>
  <si>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</si>
  <si>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</si>
  <si>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</si>
  <si>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</si>
  <si>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</si>
  <si>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</si>
  <si>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</si>
  <si>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</si>
  <si>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</si>
  <si>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</si>
  <si>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</si>
  <si>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</si>
  <si>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</si>
  <si>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</si>
  <si>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</si>
  <si>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</si>
  <si>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24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</si>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</sst>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4" zoomScale="80" zoomScaleNormal="80" workbookViewId="0">
      <selection activeCell="DK38" sqref="DK38:DP38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2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2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9" t="s">
        <v>4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1"/>
      <c r="AA4" s="7"/>
      <c r="AB4" s="7"/>
      <c r="AC4" s="7"/>
      <c r="AD4" s="169" t="s">
        <v>5</v>
      </c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8" t="s">
        <v>102</v>
      </c>
      <c r="GU4" s="179"/>
      <c r="GV4" s="179"/>
      <c r="GW4" s="179"/>
      <c r="GX4" s="179"/>
      <c r="GY4" s="179"/>
      <c r="GZ4" s="179"/>
      <c r="HA4" s="179"/>
      <c r="HB4" s="179"/>
      <c r="HC4" s="180"/>
    </row>
    <row r="5" spans="1:239" s="2" customFormat="1" ht="10.199999999999999" x14ac:dyDescent="0.2">
      <c r="A5" s="205" t="s">
        <v>7</v>
      </c>
      <c r="B5" s="205"/>
      <c r="C5" s="199" t="s">
        <v>110</v>
      </c>
      <c r="D5" s="200"/>
      <c r="E5" s="200"/>
      <c r="F5" s="201"/>
      <c r="G5" s="177" t="s">
        <v>7</v>
      </c>
      <c r="H5" s="177"/>
      <c r="I5" s="177"/>
      <c r="J5" s="199" t="s">
        <v>111</v>
      </c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205">
        <v>20</v>
      </c>
      <c r="AD5" s="205"/>
      <c r="AE5" s="205"/>
      <c r="AF5" s="205"/>
      <c r="AG5" s="206" t="s">
        <v>109</v>
      </c>
      <c r="AH5" s="207"/>
      <c r="AI5" s="208"/>
      <c r="AK5" s="177" t="s">
        <v>8</v>
      </c>
      <c r="AL5" s="177"/>
    </row>
    <row r="6" spans="1:239" s="2" customFormat="1" ht="10.199999999999999" x14ac:dyDescent="0.2"/>
    <row r="7" spans="1:239" s="2" customFormat="1" ht="12" customHeight="1" x14ac:dyDescent="0.2">
      <c r="A7" s="245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30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30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30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3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1" t="s">
        <v>15</v>
      </c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3"/>
    </row>
    <row r="8" spans="1:239" s="2" customFormat="1" ht="10.199999999999999" x14ac:dyDescent="0.2">
      <c r="A8" s="246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4" t="s">
        <v>17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6"/>
    </row>
    <row r="9" spans="1:239" s="2" customFormat="1" ht="10.199999999999999" x14ac:dyDescent="0.2">
      <c r="A9" s="247" t="s">
        <v>18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55" t="s">
        <v>19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6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  <c r="X10" s="257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1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9" t="s">
        <v>110</v>
      </c>
      <c r="FB10" s="200"/>
      <c r="FC10" s="200"/>
      <c r="FD10" s="201"/>
      <c r="FE10" s="177" t="s">
        <v>7</v>
      </c>
      <c r="FF10" s="177"/>
      <c r="FG10" s="177"/>
      <c r="FH10" s="199" t="s">
        <v>111</v>
      </c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1"/>
      <c r="GA10" s="205">
        <v>20</v>
      </c>
      <c r="GB10" s="205"/>
      <c r="GC10" s="205"/>
      <c r="GD10" s="205"/>
      <c r="GE10" s="206" t="s">
        <v>109</v>
      </c>
      <c r="GF10" s="207"/>
      <c r="GG10" s="208"/>
      <c r="GI10" s="177" t="s">
        <v>8</v>
      </c>
      <c r="GJ10" s="177"/>
      <c r="HE10" s="11"/>
      <c r="HF10" s="11" t="s">
        <v>21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4"/>
      <c r="X11" s="258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4"/>
      <c r="AQ11" s="231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1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2"/>
      <c r="CS11" s="231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2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34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22"/>
      <c r="X12" s="221">
        <v>2</v>
      </c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22"/>
      <c r="AQ12" s="221">
        <v>3</v>
      </c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22"/>
      <c r="BI12" s="221">
        <v>4</v>
      </c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22"/>
      <c r="CA12" s="221">
        <v>5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22"/>
      <c r="CS12" s="219">
        <v>6</v>
      </c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20"/>
      <c r="DK12" s="219">
        <v>7</v>
      </c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20"/>
      <c r="EI12" s="2" t="s">
        <v>22</v>
      </c>
      <c r="EU12" s="202" t="s">
        <v>23</v>
      </c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4"/>
      <c r="HE12" s="11"/>
      <c r="HF12" s="11" t="s">
        <v>24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4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243"/>
      <c r="X13" s="24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243"/>
      <c r="AQ13" s="240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41"/>
      <c r="BI13" s="240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41"/>
      <c r="CA13" s="240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41"/>
      <c r="CS13" s="238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9"/>
      <c r="DK13" s="235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7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9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10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1"/>
      <c r="EI14" s="2" t="s">
        <v>25</v>
      </c>
      <c r="FH14" s="202" t="s">
        <v>26</v>
      </c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4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20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10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1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4"/>
      <c r="X16" s="215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4"/>
      <c r="AQ16" s="221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22"/>
      <c r="BI16" s="221">
        <v>77</v>
      </c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2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10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1"/>
      <c r="EI16" s="2" t="s">
        <v>27</v>
      </c>
      <c r="FL16" s="202" t="s">
        <v>28</v>
      </c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4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29</v>
      </c>
      <c r="CA17" s="223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22"/>
      <c r="CS17" s="219">
        <v>80.900000000000006</v>
      </c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20"/>
      <c r="DK17" s="216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8"/>
    </row>
    <row r="18" spans="1:240" s="2" customFormat="1" ht="10.199999999999999" x14ac:dyDescent="0.2"/>
    <row r="19" spans="1:240" s="2" customFormat="1" ht="10.199999999999999" x14ac:dyDescent="0.2">
      <c r="A19" s="224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7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8"/>
    </row>
    <row r="20" spans="1:240" s="2" customFormat="1" ht="10.199999999999999" x14ac:dyDescent="0.2">
      <c r="A20" s="225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101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45</v>
      </c>
      <c r="CH22" s="84"/>
      <c r="CI22" s="84"/>
      <c r="CJ22" s="84"/>
      <c r="CK22" s="84"/>
      <c r="CL22" s="85"/>
      <c r="CM22" s="83" t="s">
        <v>103</v>
      </c>
      <c r="CN22" s="84"/>
      <c r="CO22" s="84"/>
      <c r="CP22" s="84"/>
      <c r="CQ22" s="84"/>
      <c r="CR22" s="85"/>
      <c r="CS22" s="83" t="s">
        <v>46</v>
      </c>
      <c r="CT22" s="84"/>
      <c r="CU22" s="84"/>
      <c r="CV22" s="84"/>
      <c r="CW22" s="84"/>
      <c r="CX22" s="85"/>
      <c r="CY22" s="83" t="s">
        <v>47</v>
      </c>
      <c r="CZ22" s="84"/>
      <c r="DA22" s="84"/>
      <c r="DB22" s="84"/>
      <c r="DC22" s="84"/>
      <c r="DD22" s="85"/>
      <c r="DE22" s="83" t="s">
        <v>48</v>
      </c>
      <c r="DF22" s="84"/>
      <c r="DG22" s="84"/>
      <c r="DH22" s="84"/>
      <c r="DI22" s="84"/>
      <c r="DJ22" s="85"/>
      <c r="DK22" s="83" t="s">
        <v>49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50</v>
      </c>
      <c r="EJ22" s="84"/>
      <c r="EK22" s="84"/>
      <c r="EL22" s="84"/>
      <c r="EM22" s="84"/>
      <c r="EN22" s="85"/>
      <c r="EO22" s="83" t="s">
        <v>51</v>
      </c>
      <c r="EP22" s="84"/>
      <c r="EQ22" s="84"/>
      <c r="ER22" s="84"/>
      <c r="ES22" s="84"/>
      <c r="ET22" s="85"/>
      <c r="EU22" s="83" t="s">
        <v>100</v>
      </c>
      <c r="EV22" s="84"/>
      <c r="EW22" s="84"/>
      <c r="EX22" s="84"/>
      <c r="EY22" s="84"/>
      <c r="EZ22" s="85"/>
      <c r="FA22" s="83" t="s">
        <v>108</v>
      </c>
      <c r="FB22" s="84"/>
      <c r="FC22" s="84"/>
      <c r="FD22" s="84"/>
      <c r="FE22" s="84"/>
      <c r="FF22" s="85"/>
      <c r="FG22" s="83" t="s">
        <v>49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52</v>
      </c>
      <c r="GL22" s="155"/>
      <c r="GM22" s="155"/>
      <c r="GN22" s="155"/>
      <c r="GO22" s="155"/>
      <c r="GP22" s="156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47" t="s">
        <v>56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57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58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59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8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60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v>77</v>
      </c>
      <c r="AL26" s="60"/>
      <c r="AM26" s="60"/>
      <c r="AN26" s="60"/>
      <c r="AO26" s="60"/>
      <c r="AP26" s="49"/>
      <c r="AQ26" s="59">
        <v>77</v>
      </c>
      <c r="AR26" s="60"/>
      <c r="AS26" s="60"/>
      <c r="AT26" s="60"/>
      <c r="AU26" s="60"/>
      <c r="AV26" s="49"/>
      <c r="AW26" s="59">
        <v>77</v>
      </c>
      <c r="AX26" s="60"/>
      <c r="AY26" s="60"/>
      <c r="AZ26" s="60"/>
      <c r="BA26" s="60"/>
      <c r="BB26" s="49"/>
      <c r="BC26" s="59">
        <v>77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v>77</v>
      </c>
      <c r="CH26" s="48"/>
      <c r="CI26" s="48"/>
      <c r="CJ26" s="48"/>
      <c r="CK26" s="48"/>
      <c r="CL26" s="49"/>
      <c r="CM26" s="47">
        <v>77</v>
      </c>
      <c r="CN26" s="48"/>
      <c r="CO26" s="48"/>
      <c r="CP26" s="48"/>
      <c r="CQ26" s="48"/>
      <c r="CR26" s="49"/>
      <c r="CS26" s="47">
        <v>77</v>
      </c>
      <c r="CT26" s="48"/>
      <c r="CU26" s="48"/>
      <c r="CV26" s="48"/>
      <c r="CW26" s="48"/>
      <c r="CX26" s="49"/>
      <c r="CY26" s="47">
        <v>77</v>
      </c>
      <c r="CZ26" s="48"/>
      <c r="DA26" s="48"/>
      <c r="DB26" s="48"/>
      <c r="DC26" s="48"/>
      <c r="DD26" s="49"/>
      <c r="DE26" s="47">
        <v>77</v>
      </c>
      <c r="DF26" s="48"/>
      <c r="DG26" s="48"/>
      <c r="DH26" s="48"/>
      <c r="DI26" s="48"/>
      <c r="DJ26" s="49"/>
      <c r="DK26" s="47">
        <v>77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v>77</v>
      </c>
      <c r="EJ26" s="48"/>
      <c r="EK26" s="48"/>
      <c r="EL26" s="48"/>
      <c r="EM26" s="48"/>
      <c r="EN26" s="49"/>
      <c r="EO26" s="47">
        <v>77</v>
      </c>
      <c r="EP26" s="48"/>
      <c r="EQ26" s="48"/>
      <c r="ER26" s="48"/>
      <c r="ES26" s="48"/>
      <c r="ET26" s="49"/>
      <c r="EU26" s="47">
        <v>77</v>
      </c>
      <c r="EV26" s="48"/>
      <c r="EW26" s="48"/>
      <c r="EX26" s="48"/>
      <c r="EY26" s="48"/>
      <c r="EZ26" s="49"/>
      <c r="FA26" s="47">
        <v>77</v>
      </c>
      <c r="FB26" s="48"/>
      <c r="FC26" s="48"/>
      <c r="FD26" s="48"/>
      <c r="FE26" s="48"/>
      <c r="FF26" s="49"/>
      <c r="FG26" s="47">
        <v>77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61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62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50</v>
      </c>
      <c r="EJ27" s="54"/>
      <c r="EK27" s="54"/>
      <c r="EL27" s="54"/>
      <c r="EM27" s="54"/>
      <c r="EN27" s="55"/>
      <c r="EO27" s="53">
        <v>50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180</v>
      </c>
      <c r="FB27" s="54"/>
      <c r="FC27" s="54"/>
      <c r="FD27" s="54"/>
      <c r="FE27" s="54"/>
      <c r="FF27" s="55"/>
      <c r="FG27" s="53">
        <v>20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0">AK28+AQ28+AW28+BC28+BI28+BO28+BU28+CA28+CG28+CM28+CS28+CY28+DE28+DK28+DQ28+DW28+EC28+EI28+EO28+EU28+FA28+FG28+FM28+FS28+FY28+GE28</f>
        <v>6.0000000000000001E-3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1">GK28*GQ28</f>
        <v>3.42</v>
      </c>
      <c r="GX28" s="30"/>
      <c r="GY28" s="30"/>
      <c r="GZ28" s="30"/>
      <c r="HA28" s="30"/>
      <c r="HB28" s="31"/>
      <c r="HC28" s="32">
        <f t="shared" ref="HC28" si="2">GK28*HI28</f>
        <v>0.46200000000000002</v>
      </c>
      <c r="HD28" s="33"/>
      <c r="HE28" s="33"/>
      <c r="HF28" s="33"/>
      <c r="HG28" s="33"/>
      <c r="HH28" s="34"/>
      <c r="HI28" s="35">
        <v>77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3">GQ28*HC28</f>
        <v>263.34000000000003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4">SUM(HU28)</f>
        <v>263.34000000000003</v>
      </c>
    </row>
    <row r="29" spans="1:240" s="2" customFormat="1" ht="16.5" customHeight="1" x14ac:dyDescent="0.25">
      <c r="A29" s="44" t="s">
        <v>64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8.0000000000000002E-3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8.0000000000000002E-3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0.08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0"/>
        <v>0.13600000000000001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1"/>
        <v>12.784000000000001</v>
      </c>
      <c r="GX29" s="30"/>
      <c r="GY29" s="30"/>
      <c r="GZ29" s="30"/>
      <c r="HA29" s="30"/>
      <c r="HB29" s="31"/>
      <c r="HC29" s="32">
        <f t="shared" ref="HC29:HC56" si="5">GK29*HI29</f>
        <v>10.472000000000001</v>
      </c>
      <c r="HD29" s="33"/>
      <c r="HE29" s="33"/>
      <c r="HF29" s="33"/>
      <c r="HG29" s="33"/>
      <c r="HH29" s="34"/>
      <c r="HI29" s="35">
        <v>77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3"/>
        <v>984.36800000000017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4"/>
        <v>984.36800000000017</v>
      </c>
    </row>
    <row r="30" spans="1:240" s="2" customFormat="1" ht="18" customHeight="1" x14ac:dyDescent="0.25">
      <c r="A30" s="44" t="s">
        <v>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0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1"/>
        <v>1.1400000000000001</v>
      </c>
      <c r="GX30" s="30"/>
      <c r="GY30" s="30"/>
      <c r="GZ30" s="30"/>
      <c r="HA30" s="30"/>
      <c r="HB30" s="31"/>
      <c r="HC30" s="32">
        <f t="shared" si="5"/>
        <v>0.38500000000000001</v>
      </c>
      <c r="HD30" s="33"/>
      <c r="HE30" s="33"/>
      <c r="HF30" s="33"/>
      <c r="HG30" s="33"/>
      <c r="HH30" s="34"/>
      <c r="HI30" s="35">
        <v>77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3"/>
        <v>87.78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4"/>
        <v>87.78</v>
      </c>
    </row>
    <row r="31" spans="1:240" s="18" customFormat="1" ht="16.5" customHeight="1" x14ac:dyDescent="0.25">
      <c r="A31" s="44" t="s">
        <v>107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6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7">GK31*GQ31</f>
        <v>0</v>
      </c>
      <c r="GX31" s="30"/>
      <c r="GY31" s="30"/>
      <c r="GZ31" s="30"/>
      <c r="HA31" s="30"/>
      <c r="HB31" s="31"/>
      <c r="HC31" s="32">
        <f t="shared" si="5"/>
        <v>0</v>
      </c>
      <c r="HD31" s="33"/>
      <c r="HE31" s="33"/>
      <c r="HF31" s="33"/>
      <c r="HG31" s="33"/>
      <c r="HH31" s="34"/>
      <c r="HI31" s="35">
        <v>77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0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1"/>
        <v>1.36</v>
      </c>
      <c r="GX32" s="30"/>
      <c r="GY32" s="30"/>
      <c r="GZ32" s="30"/>
      <c r="HA32" s="30"/>
      <c r="HB32" s="31"/>
      <c r="HC32" s="32">
        <f t="shared" si="5"/>
        <v>3.0800000000000001E-2</v>
      </c>
      <c r="HD32" s="33"/>
      <c r="HE32" s="33"/>
      <c r="HF32" s="33"/>
      <c r="HG32" s="33"/>
      <c r="HH32" s="34"/>
      <c r="HI32" s="67">
        <v>77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3"/>
        <v>104.72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4"/>
        <v>104.72</v>
      </c>
    </row>
    <row r="33" spans="1:240" s="2" customFormat="1" ht="16.5" customHeight="1" x14ac:dyDescent="0.25">
      <c r="A33" s="44" t="s">
        <v>67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4.0000000000000002E-4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0"/>
        <v>4.0000000000000002E-4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1"/>
        <v>0.17880000000000001</v>
      </c>
      <c r="GX33" s="30"/>
      <c r="GY33" s="30"/>
      <c r="GZ33" s="30"/>
      <c r="HA33" s="30"/>
      <c r="HB33" s="31"/>
      <c r="HC33" s="32">
        <f t="shared" si="5"/>
        <v>3.0800000000000001E-2</v>
      </c>
      <c r="HD33" s="33"/>
      <c r="HE33" s="33"/>
      <c r="HF33" s="33"/>
      <c r="HG33" s="33"/>
      <c r="HH33" s="34"/>
      <c r="HI33" s="35">
        <v>77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3"/>
        <v>13.7676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4"/>
        <v>13.7676</v>
      </c>
    </row>
    <row r="34" spans="1:240" s="2" customFormat="1" ht="16.5" customHeight="1" x14ac:dyDescent="0.25">
      <c r="A34" s="44" t="s">
        <v>104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0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1"/>
        <v>0</v>
      </c>
      <c r="GX34" s="30"/>
      <c r="GY34" s="30"/>
      <c r="GZ34" s="30"/>
      <c r="HA34" s="30"/>
      <c r="HB34" s="31"/>
      <c r="HC34" s="32">
        <f t="shared" si="5"/>
        <v>0</v>
      </c>
      <c r="HD34" s="33"/>
      <c r="HE34" s="33"/>
      <c r="HF34" s="33"/>
      <c r="HG34" s="33"/>
      <c r="HH34" s="34"/>
      <c r="HI34" s="35">
        <v>77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3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4"/>
        <v>0</v>
      </c>
    </row>
    <row r="35" spans="1:240" s="2" customFormat="1" ht="16.5" customHeight="1" x14ac:dyDescent="0.25">
      <c r="A35" s="44" t="s">
        <v>69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0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1"/>
        <v>0.84</v>
      </c>
      <c r="GX35" s="30"/>
      <c r="GY35" s="30"/>
      <c r="GZ35" s="30"/>
      <c r="HA35" s="30"/>
      <c r="HB35" s="31"/>
      <c r="HC35" s="32">
        <f t="shared" si="5"/>
        <v>0.154</v>
      </c>
      <c r="HD35" s="33"/>
      <c r="HE35" s="33"/>
      <c r="HF35" s="33"/>
      <c r="HG35" s="33"/>
      <c r="HH35" s="34"/>
      <c r="HI35" s="35">
        <v>77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3"/>
        <v>64.679999999999993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4"/>
        <v>64.679999999999993</v>
      </c>
    </row>
    <row r="36" spans="1:240" s="2" customFormat="1" ht="16.5" customHeight="1" x14ac:dyDescent="0.25">
      <c r="A36" s="44" t="s">
        <v>70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0.05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0"/>
        <v>0.05</v>
      </c>
      <c r="GL36" s="24"/>
      <c r="GM36" s="24"/>
      <c r="GN36" s="24"/>
      <c r="GO36" s="24"/>
      <c r="GP36" s="25"/>
      <c r="GQ36" s="26">
        <v>60</v>
      </c>
      <c r="GR36" s="27"/>
      <c r="GS36" s="27"/>
      <c r="GT36" s="27"/>
      <c r="GU36" s="27"/>
      <c r="GV36" s="28"/>
      <c r="GW36" s="29">
        <f t="shared" si="1"/>
        <v>3</v>
      </c>
      <c r="GX36" s="30"/>
      <c r="GY36" s="30"/>
      <c r="GZ36" s="30"/>
      <c r="HA36" s="30"/>
      <c r="HB36" s="31"/>
      <c r="HC36" s="32">
        <f t="shared" si="5"/>
        <v>3.85</v>
      </c>
      <c r="HD36" s="33"/>
      <c r="HE36" s="33"/>
      <c r="HF36" s="33"/>
      <c r="HG36" s="33"/>
      <c r="HH36" s="34"/>
      <c r="HI36" s="35">
        <v>77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3"/>
        <v>231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4"/>
        <v>231</v>
      </c>
    </row>
    <row r="37" spans="1:240" s="2" customFormat="1" ht="16.5" customHeight="1" x14ac:dyDescent="0.25">
      <c r="A37" s="44" t="s">
        <v>71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2.5000000000000001E-2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0"/>
        <v>2.5000000000000001E-2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1"/>
        <v>1.55</v>
      </c>
      <c r="GX37" s="30"/>
      <c r="GY37" s="30"/>
      <c r="GZ37" s="30"/>
      <c r="HA37" s="30"/>
      <c r="HB37" s="31"/>
      <c r="HC37" s="32">
        <f t="shared" si="5"/>
        <v>1.925</v>
      </c>
      <c r="HD37" s="33"/>
      <c r="HE37" s="33"/>
      <c r="HF37" s="33"/>
      <c r="HG37" s="33"/>
      <c r="HH37" s="34"/>
      <c r="HI37" s="35">
        <v>77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3"/>
        <v>119.35000000000001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4"/>
        <v>119.35000000000001</v>
      </c>
    </row>
    <row r="38" spans="1:240" s="2" customFormat="1" ht="16.5" customHeight="1" x14ac:dyDescent="0.25">
      <c r="A38" s="44" t="s">
        <v>72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6.0000000000000001E-3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0"/>
        <v>6.0000000000000001E-3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1"/>
        <v>0.22800000000000001</v>
      </c>
      <c r="GX38" s="30"/>
      <c r="GY38" s="30"/>
      <c r="GZ38" s="30"/>
      <c r="HA38" s="30"/>
      <c r="HB38" s="31"/>
      <c r="HC38" s="32">
        <f t="shared" si="5"/>
        <v>0.46200000000000002</v>
      </c>
      <c r="HD38" s="33"/>
      <c r="HE38" s="33"/>
      <c r="HF38" s="33"/>
      <c r="HG38" s="33"/>
      <c r="HH38" s="34"/>
      <c r="HI38" s="35">
        <v>77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3"/>
        <v>17.556000000000001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4"/>
        <v>17.556000000000001</v>
      </c>
    </row>
    <row r="39" spans="1:240" s="2" customFormat="1" ht="16.5" customHeight="1" x14ac:dyDescent="0.25">
      <c r="A39" s="44" t="s">
        <v>73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4.0000000000000001E-3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0"/>
        <v>6.0000000000000001E-3</v>
      </c>
      <c r="GL39" s="24"/>
      <c r="GM39" s="24"/>
      <c r="GN39" s="24"/>
      <c r="GO39" s="24"/>
      <c r="GP39" s="25"/>
      <c r="GQ39" s="26">
        <v>45.71</v>
      </c>
      <c r="GR39" s="27"/>
      <c r="GS39" s="27"/>
      <c r="GT39" s="27"/>
      <c r="GU39" s="27"/>
      <c r="GV39" s="28"/>
      <c r="GW39" s="29">
        <f t="shared" si="1"/>
        <v>0.27426</v>
      </c>
      <c r="GX39" s="30"/>
      <c r="GY39" s="30"/>
      <c r="GZ39" s="30"/>
      <c r="HA39" s="30"/>
      <c r="HB39" s="31"/>
      <c r="HC39" s="32">
        <f t="shared" si="5"/>
        <v>0.46200000000000002</v>
      </c>
      <c r="HD39" s="33"/>
      <c r="HE39" s="33"/>
      <c r="HF39" s="33"/>
      <c r="HG39" s="33"/>
      <c r="HH39" s="34"/>
      <c r="HI39" s="35">
        <v>77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3"/>
        <v>21.118020000000001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4"/>
        <v>21.118020000000001</v>
      </c>
    </row>
    <row r="40" spans="1:240" s="2" customFormat="1" ht="16.5" customHeight="1" x14ac:dyDescent="0.25">
      <c r="A40" s="44" t="s">
        <v>74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2.9999999999999997E-4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0"/>
        <v>2.8E-3</v>
      </c>
      <c r="GL40" s="24"/>
      <c r="GM40" s="24"/>
      <c r="GN40" s="24"/>
      <c r="GO40" s="24"/>
      <c r="GP40" s="25"/>
      <c r="GQ40" s="26">
        <v>145</v>
      </c>
      <c r="GR40" s="27"/>
      <c r="GS40" s="27"/>
      <c r="GT40" s="27"/>
      <c r="GU40" s="27"/>
      <c r="GV40" s="28"/>
      <c r="GW40" s="29">
        <f t="shared" si="1"/>
        <v>0.40599999999999997</v>
      </c>
      <c r="GX40" s="30"/>
      <c r="GY40" s="30"/>
      <c r="GZ40" s="30"/>
      <c r="HA40" s="30"/>
      <c r="HB40" s="31"/>
      <c r="HC40" s="32">
        <f t="shared" si="5"/>
        <v>0.21559999999999999</v>
      </c>
      <c r="HD40" s="33"/>
      <c r="HE40" s="33"/>
      <c r="HF40" s="33"/>
      <c r="HG40" s="33"/>
      <c r="HH40" s="34"/>
      <c r="HI40" s="35">
        <v>77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3"/>
        <v>31.261999999999997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4"/>
        <v>31.261999999999997</v>
      </c>
    </row>
    <row r="41" spans="1:240" s="2" customFormat="1" ht="16.5" customHeight="1" x14ac:dyDescent="0.25">
      <c r="A41" s="44" t="s">
        <v>75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5.0000000000000001E-3</v>
      </c>
      <c r="CH41" s="21"/>
      <c r="CI41" s="21"/>
      <c r="CJ41" s="21"/>
      <c r="CK41" s="21"/>
      <c r="CL41" s="22"/>
      <c r="CM41" s="20">
        <v>3.0000000000000001E-3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0"/>
        <v>8.0000000000000002E-3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1"/>
        <v>0.36</v>
      </c>
      <c r="GX41" s="30"/>
      <c r="GY41" s="30"/>
      <c r="GZ41" s="30"/>
      <c r="HA41" s="30"/>
      <c r="HB41" s="31"/>
      <c r="HC41" s="32">
        <f t="shared" si="5"/>
        <v>0.61599999999999999</v>
      </c>
      <c r="HD41" s="33"/>
      <c r="HE41" s="33"/>
      <c r="HF41" s="33"/>
      <c r="HG41" s="33"/>
      <c r="HH41" s="34"/>
      <c r="HI41" s="35">
        <v>77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3"/>
        <v>27.72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4"/>
        <v>27.72</v>
      </c>
    </row>
    <row r="42" spans="1:240" s="2" customFormat="1" ht="16.5" customHeight="1" x14ac:dyDescent="0.25">
      <c r="A42" s="44" t="s">
        <v>76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3.5999999999999997E-2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0"/>
        <v>3.7999999999999999E-2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1"/>
        <v>1.5959999999999999</v>
      </c>
      <c r="GX42" s="30"/>
      <c r="GY42" s="30"/>
      <c r="GZ42" s="30"/>
      <c r="HA42" s="30"/>
      <c r="HB42" s="31"/>
      <c r="HC42" s="32">
        <f t="shared" si="5"/>
        <v>2.9259999999999997</v>
      </c>
      <c r="HD42" s="33"/>
      <c r="HE42" s="33"/>
      <c r="HF42" s="33"/>
      <c r="HG42" s="33"/>
      <c r="HH42" s="34"/>
      <c r="HI42" s="35">
        <v>77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3"/>
        <v>122.89199999999998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4"/>
        <v>122.89199999999998</v>
      </c>
    </row>
    <row r="43" spans="1:240" s="2" customFormat="1" ht="16.5" customHeight="1" x14ac:dyDescent="0.25">
      <c r="A43" s="44" t="s">
        <v>77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0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1"/>
        <v>0</v>
      </c>
      <c r="GX43" s="30"/>
      <c r="GY43" s="30"/>
      <c r="GZ43" s="30"/>
      <c r="HA43" s="30"/>
      <c r="HB43" s="31"/>
      <c r="HC43" s="32">
        <f t="shared" si="5"/>
        <v>0</v>
      </c>
      <c r="HD43" s="33"/>
      <c r="HE43" s="33"/>
      <c r="HF43" s="33"/>
      <c r="HG43" s="33"/>
      <c r="HH43" s="34"/>
      <c r="HI43" s="35">
        <v>77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3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4"/>
        <v>0</v>
      </c>
    </row>
    <row r="44" spans="1:240" s="2" customFormat="1" ht="16.5" customHeight="1" x14ac:dyDescent="0.3">
      <c r="A44" s="44" t="s">
        <v>78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5.2999999999999999E-2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163"/>
      <c r="EJ44" s="164"/>
      <c r="EK44" s="164"/>
      <c r="EL44" s="164"/>
      <c r="EM44" s="164"/>
      <c r="EN44" s="165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0"/>
        <v>5.2999999999999999E-2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1"/>
        <v>30.74</v>
      </c>
      <c r="GX44" s="30"/>
      <c r="GY44" s="30"/>
      <c r="GZ44" s="30"/>
      <c r="HA44" s="30"/>
      <c r="HB44" s="31"/>
      <c r="HC44" s="32">
        <f t="shared" si="5"/>
        <v>4.0809999999999995</v>
      </c>
      <c r="HD44" s="33"/>
      <c r="HE44" s="33"/>
      <c r="HF44" s="33"/>
      <c r="HG44" s="33"/>
      <c r="HH44" s="34"/>
      <c r="HI44" s="35">
        <v>77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3"/>
        <v>2366.9799999999996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4"/>
        <v>2366.9799999999996</v>
      </c>
    </row>
    <row r="45" spans="1:240" s="2" customFormat="1" ht="16.5" customHeight="1" x14ac:dyDescent="0.25">
      <c r="A45" s="44" t="s">
        <v>79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0"/>
        <v>1.4999999999999999E-2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1"/>
        <v>0</v>
      </c>
      <c r="GX45" s="30"/>
      <c r="GY45" s="30"/>
      <c r="GZ45" s="30"/>
      <c r="HA45" s="30"/>
      <c r="HB45" s="31"/>
      <c r="HC45" s="32">
        <f t="shared" si="5"/>
        <v>1.155</v>
      </c>
      <c r="HD45" s="33"/>
      <c r="HE45" s="33"/>
      <c r="HF45" s="33"/>
      <c r="HG45" s="33"/>
      <c r="HH45" s="34"/>
      <c r="HI45" s="35">
        <v>77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3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4"/>
        <v>0</v>
      </c>
    </row>
    <row r="46" spans="1:240" s="2" customFormat="1" ht="16.5" customHeight="1" x14ac:dyDescent="0.25">
      <c r="A46" s="44" t="s">
        <v>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0.03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0"/>
        <v>0.03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1"/>
        <v>2.1</v>
      </c>
      <c r="GX46" s="30"/>
      <c r="GY46" s="30"/>
      <c r="GZ46" s="30"/>
      <c r="HA46" s="30"/>
      <c r="HB46" s="31"/>
      <c r="HC46" s="32">
        <f t="shared" si="5"/>
        <v>2.31</v>
      </c>
      <c r="HD46" s="33"/>
      <c r="HE46" s="33"/>
      <c r="HF46" s="33"/>
      <c r="HG46" s="33"/>
      <c r="HH46" s="34"/>
      <c r="HI46" s="35">
        <v>77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3"/>
        <v>161.70000000000002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4"/>
        <v>161.70000000000002</v>
      </c>
    </row>
    <row r="47" spans="1:240" s="2" customFormat="1" ht="16.5" customHeight="1" x14ac:dyDescent="0.25">
      <c r="A47" s="44" t="s">
        <v>81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0.04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0"/>
        <v>0.04</v>
      </c>
      <c r="GL47" s="24"/>
      <c r="GM47" s="24"/>
      <c r="GN47" s="24"/>
      <c r="GO47" s="24"/>
      <c r="GP47" s="25"/>
      <c r="GQ47" s="26">
        <v>120</v>
      </c>
      <c r="GR47" s="27"/>
      <c r="GS47" s="27"/>
      <c r="GT47" s="27"/>
      <c r="GU47" s="27"/>
      <c r="GV47" s="28"/>
      <c r="GW47" s="29">
        <f t="shared" si="1"/>
        <v>4.8</v>
      </c>
      <c r="GX47" s="30"/>
      <c r="GY47" s="30"/>
      <c r="GZ47" s="30"/>
      <c r="HA47" s="30"/>
      <c r="HB47" s="31"/>
      <c r="HC47" s="32">
        <f t="shared" si="5"/>
        <v>3.08</v>
      </c>
      <c r="HD47" s="33"/>
      <c r="HE47" s="33"/>
      <c r="HF47" s="33"/>
      <c r="HG47" s="33"/>
      <c r="HH47" s="34"/>
      <c r="HI47" s="35">
        <v>77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3"/>
        <v>369.6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4"/>
        <v>369.6</v>
      </c>
    </row>
    <row r="48" spans="1:240" s="2" customFormat="1" ht="16.5" customHeight="1" x14ac:dyDescent="0.25">
      <c r="A48" s="44" t="s">
        <v>82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7.0000000000000001E-3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5.0000000000000001E-3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4.0000000000000001E-3</v>
      </c>
      <c r="EV48" s="21"/>
      <c r="EW48" s="21"/>
      <c r="EX48" s="21"/>
      <c r="EY48" s="21"/>
      <c r="EZ48" s="22"/>
      <c r="FA48" s="20">
        <v>7.0000000000000001E-3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0"/>
        <v>3.4000000000000002E-2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1"/>
        <v>3.3320000000000003</v>
      </c>
      <c r="GX48" s="30"/>
      <c r="GY48" s="30"/>
      <c r="GZ48" s="30"/>
      <c r="HA48" s="30"/>
      <c r="HB48" s="31"/>
      <c r="HC48" s="32">
        <f t="shared" si="5"/>
        <v>2.6180000000000003</v>
      </c>
      <c r="HD48" s="33"/>
      <c r="HE48" s="33"/>
      <c r="HF48" s="33"/>
      <c r="HG48" s="33"/>
      <c r="HH48" s="34"/>
      <c r="HI48" s="35">
        <v>77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3"/>
        <v>256.56400000000002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4"/>
        <v>256.56400000000002</v>
      </c>
    </row>
    <row r="49" spans="1:240" s="2" customFormat="1" ht="16.5" customHeight="1" x14ac:dyDescent="0.25">
      <c r="A49" s="44" t="s">
        <v>83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0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1"/>
        <v>2.2199999999999998</v>
      </c>
      <c r="GX49" s="30"/>
      <c r="GY49" s="30"/>
      <c r="GZ49" s="30"/>
      <c r="HA49" s="30"/>
      <c r="HB49" s="31"/>
      <c r="HC49" s="32">
        <f t="shared" si="5"/>
        <v>1.155</v>
      </c>
      <c r="HD49" s="33"/>
      <c r="HE49" s="33"/>
      <c r="HF49" s="33"/>
      <c r="HG49" s="33"/>
      <c r="HH49" s="34"/>
      <c r="HI49" s="35">
        <v>77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3"/>
        <v>170.94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4"/>
        <v>170.94</v>
      </c>
    </row>
    <row r="50" spans="1:240" s="2" customFormat="1" ht="16.5" customHeight="1" x14ac:dyDescent="0.25">
      <c r="A50" s="166" t="s">
        <v>84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8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0"/>
        <v>0</v>
      </c>
      <c r="GL50" s="24"/>
      <c r="GM50" s="24"/>
      <c r="GN50" s="24"/>
      <c r="GO50" s="24"/>
      <c r="GP50" s="25"/>
      <c r="GQ50" s="26">
        <v>64.760000000000005</v>
      </c>
      <c r="GR50" s="27"/>
      <c r="GS50" s="27"/>
      <c r="GT50" s="27"/>
      <c r="GU50" s="27"/>
      <c r="GV50" s="28"/>
      <c r="GW50" s="29">
        <f t="shared" si="1"/>
        <v>0</v>
      </c>
      <c r="GX50" s="30"/>
      <c r="GY50" s="30"/>
      <c r="GZ50" s="30"/>
      <c r="HA50" s="30"/>
      <c r="HB50" s="31"/>
      <c r="HC50" s="32">
        <f t="shared" si="5"/>
        <v>0</v>
      </c>
      <c r="HD50" s="33"/>
      <c r="HE50" s="33"/>
      <c r="HF50" s="33"/>
      <c r="HG50" s="33"/>
      <c r="HH50" s="34"/>
      <c r="HI50" s="35">
        <v>77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3"/>
        <v>0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4"/>
        <v>0</v>
      </c>
    </row>
    <row r="51" spans="1:240" s="2" customFormat="1" ht="16.5" customHeight="1" x14ac:dyDescent="0.25">
      <c r="A51" s="44" t="s">
        <v>85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0"/>
        <v>5.0000000000000001E-3</v>
      </c>
      <c r="GL51" s="24"/>
      <c r="GM51" s="24"/>
      <c r="GN51" s="24"/>
      <c r="GO51" s="24"/>
      <c r="GP51" s="25"/>
      <c r="GQ51" s="26">
        <v>21</v>
      </c>
      <c r="GR51" s="27"/>
      <c r="GS51" s="27"/>
      <c r="GT51" s="27"/>
      <c r="GU51" s="27"/>
      <c r="GV51" s="28"/>
      <c r="GW51" s="29">
        <f t="shared" si="1"/>
        <v>0.105</v>
      </c>
      <c r="GX51" s="30"/>
      <c r="GY51" s="30"/>
      <c r="GZ51" s="30"/>
      <c r="HA51" s="30"/>
      <c r="HB51" s="31"/>
      <c r="HC51" s="32">
        <f t="shared" si="5"/>
        <v>0.38500000000000001</v>
      </c>
      <c r="HD51" s="33"/>
      <c r="HE51" s="33"/>
      <c r="HF51" s="33"/>
      <c r="HG51" s="33"/>
      <c r="HH51" s="34"/>
      <c r="HI51" s="35">
        <v>77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3"/>
        <v>8.0850000000000009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4"/>
        <v>8.0850000000000009</v>
      </c>
    </row>
    <row r="52" spans="1:240" s="2" customFormat="1" ht="16.5" customHeight="1" x14ac:dyDescent="0.25">
      <c r="A52" s="44" t="s">
        <v>86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3.0000000000000001E-3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0"/>
        <v>3.0000000000000001E-3</v>
      </c>
      <c r="GL52" s="24"/>
      <c r="GM52" s="24"/>
      <c r="GN52" s="24"/>
      <c r="GO52" s="24"/>
      <c r="GP52" s="25"/>
      <c r="GQ52" s="26">
        <v>155</v>
      </c>
      <c r="GR52" s="27"/>
      <c r="GS52" s="27"/>
      <c r="GT52" s="27"/>
      <c r="GU52" s="27"/>
      <c r="GV52" s="28"/>
      <c r="GW52" s="29">
        <f t="shared" si="1"/>
        <v>0.46500000000000002</v>
      </c>
      <c r="GX52" s="30"/>
      <c r="GY52" s="30"/>
      <c r="GZ52" s="30"/>
      <c r="HA52" s="30"/>
      <c r="HB52" s="31"/>
      <c r="HC52" s="32">
        <f t="shared" si="5"/>
        <v>0.23100000000000001</v>
      </c>
      <c r="HD52" s="33"/>
      <c r="HE52" s="33"/>
      <c r="HF52" s="33"/>
      <c r="HG52" s="33"/>
      <c r="HH52" s="34"/>
      <c r="HI52" s="35">
        <v>77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3"/>
        <v>35.805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4"/>
        <v>35.805</v>
      </c>
    </row>
    <row r="53" spans="1:240" s="2" customFormat="1" ht="16.5" customHeight="1" x14ac:dyDescent="0.25">
      <c r="A53" s="44" t="s">
        <v>87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0"/>
        <v>2E-3</v>
      </c>
      <c r="GL53" s="24"/>
      <c r="GM53" s="24"/>
      <c r="GN53" s="24"/>
      <c r="GO53" s="24"/>
      <c r="GP53" s="25"/>
      <c r="GQ53" s="26">
        <v>128</v>
      </c>
      <c r="GR53" s="27"/>
      <c r="GS53" s="27"/>
      <c r="GT53" s="27"/>
      <c r="GU53" s="27"/>
      <c r="GV53" s="28"/>
      <c r="GW53" s="29">
        <f t="shared" si="1"/>
        <v>0.25600000000000001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v>77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3"/>
        <v>16.768000000000001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4"/>
        <v>16.768000000000001</v>
      </c>
    </row>
    <row r="54" spans="1:240" s="2" customFormat="1" ht="16.5" customHeight="1" x14ac:dyDescent="0.25">
      <c r="A54" s="44" t="s">
        <v>88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1.2E-2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>
        <v>0.03</v>
      </c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0"/>
        <v>0.13200000000000001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1"/>
        <v>7.7880000000000003</v>
      </c>
      <c r="GX54" s="30"/>
      <c r="GY54" s="30"/>
      <c r="GZ54" s="30"/>
      <c r="HA54" s="30"/>
      <c r="HB54" s="31"/>
      <c r="HC54" s="32">
        <f t="shared" si="5"/>
        <v>10.164</v>
      </c>
      <c r="HD54" s="33"/>
      <c r="HE54" s="33"/>
      <c r="HF54" s="33"/>
      <c r="HG54" s="33"/>
      <c r="HH54" s="34"/>
      <c r="HI54" s="35">
        <v>77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3"/>
        <v>599.67599999999993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4"/>
        <v>599.67599999999993</v>
      </c>
    </row>
    <row r="55" spans="1:240" s="2" customFormat="1" ht="16.5" customHeight="1" x14ac:dyDescent="0.25">
      <c r="A55" s="44" t="s">
        <v>89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0"/>
        <v>0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1"/>
        <v>0</v>
      </c>
      <c r="GX55" s="30"/>
      <c r="GY55" s="30"/>
      <c r="GZ55" s="30"/>
      <c r="HA55" s="30"/>
      <c r="HB55" s="31"/>
      <c r="HC55" s="32">
        <f t="shared" si="5"/>
        <v>0</v>
      </c>
      <c r="HD55" s="33"/>
      <c r="HE55" s="33"/>
      <c r="HF55" s="33"/>
      <c r="HG55" s="33"/>
      <c r="HH55" s="34"/>
      <c r="HI55" s="35">
        <v>77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3"/>
        <v>0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4"/>
        <v>0</v>
      </c>
    </row>
    <row r="56" spans="1:240" s="2" customFormat="1" ht="16.5" customHeight="1" x14ac:dyDescent="0.25">
      <c r="A56" s="44" t="s">
        <v>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>
        <v>5.0000000000000001E-4</v>
      </c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0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1"/>
        <v>0.28999999999999998</v>
      </c>
      <c r="GX56" s="30"/>
      <c r="GY56" s="30"/>
      <c r="GZ56" s="30"/>
      <c r="HA56" s="30"/>
      <c r="HB56" s="31"/>
      <c r="HC56" s="32">
        <f t="shared" si="5"/>
        <v>3.85E-2</v>
      </c>
      <c r="HD56" s="33"/>
      <c r="HE56" s="33"/>
      <c r="HF56" s="33"/>
      <c r="HG56" s="33"/>
      <c r="HH56" s="34"/>
      <c r="HI56" s="35">
        <v>77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3"/>
        <v>22.33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4"/>
        <v>22.33</v>
      </c>
    </row>
    <row r="57" spans="1:240" s="2" customFormat="1" ht="16.5" customHeight="1" x14ac:dyDescent="0.25">
      <c r="A57" s="44" t="s">
        <v>91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>
        <v>4.0000000000000001E-3</v>
      </c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0"/>
        <v>6.0000000000000001E-3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1"/>
        <v>8.9400000000000007E-2</v>
      </c>
      <c r="GX57" s="30"/>
      <c r="GY57" s="30"/>
      <c r="GZ57" s="30"/>
      <c r="HA57" s="30"/>
      <c r="HB57" s="31"/>
      <c r="HC57" s="173">
        <f>GK57*HI57/0.05</f>
        <v>9.24</v>
      </c>
      <c r="HD57" s="174"/>
      <c r="HE57" s="174"/>
      <c r="HF57" s="174"/>
      <c r="HG57" s="174"/>
      <c r="HH57" s="175"/>
      <c r="HI57" s="35">
        <v>77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3"/>
        <v>137.67600000000002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4"/>
        <v>137.67600000000002</v>
      </c>
    </row>
    <row r="58" spans="1:240" s="2" customFormat="1" ht="16.5" customHeight="1" x14ac:dyDescent="0.25">
      <c r="A58" s="44" t="s">
        <v>68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0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1"/>
        <v>0</v>
      </c>
      <c r="GX58" s="30"/>
      <c r="GY58" s="30"/>
      <c r="GZ58" s="30"/>
      <c r="HA58" s="30"/>
      <c r="HB58" s="31"/>
      <c r="HC58" s="32">
        <f t="shared" ref="HC58" si="8">GK58*HI58</f>
        <v>0</v>
      </c>
      <c r="HD58" s="33"/>
      <c r="HE58" s="33"/>
      <c r="HF58" s="33"/>
      <c r="HG58" s="33"/>
      <c r="HH58" s="34"/>
      <c r="HI58" s="35">
        <v>77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3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4"/>
        <v>0</v>
      </c>
    </row>
    <row r="59" spans="1:240" s="2" customFormat="1" ht="10.199999999999999" x14ac:dyDescent="0.2"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</row>
    <row r="60" spans="1:240" s="2" customFormat="1" ht="10.199999999999999" x14ac:dyDescent="0.2">
      <c r="HU60" s="13">
        <f>SUM(HU28:HU59)</f>
        <v>6235.6776199999995</v>
      </c>
      <c r="HW60" s="177"/>
      <c r="HX60" s="177"/>
      <c r="HY60" s="177"/>
      <c r="HZ60" s="177"/>
      <c r="IA60" s="177"/>
      <c r="IB60" s="177"/>
      <c r="IC60" s="177"/>
      <c r="ID60" s="177"/>
      <c r="IE60" s="177"/>
      <c r="IF60" s="177"/>
    </row>
    <row r="61" spans="1:240" s="2" customFormat="1" ht="10.199999999999999" x14ac:dyDescent="0.2">
      <c r="A61" s="2" t="s">
        <v>92</v>
      </c>
      <c r="K61" s="172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2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93</v>
      </c>
      <c r="CR61" s="172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2" t="s">
        <v>105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94</v>
      </c>
      <c r="FK61" s="172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2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2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9" t="s">
        <v>4</v>
      </c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1"/>
      <c r="X62" s="7"/>
      <c r="Y62" s="7"/>
      <c r="Z62" s="169" t="s">
        <v>5</v>
      </c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1"/>
      <c r="AY62" s="15"/>
      <c r="CR62" s="169" t="s">
        <v>4</v>
      </c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1"/>
      <c r="DE62" s="7"/>
      <c r="DF62" s="7"/>
      <c r="DG62" s="169" t="s">
        <v>5</v>
      </c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1"/>
      <c r="EF62" s="15"/>
      <c r="EG62" s="15"/>
      <c r="EH62" s="15"/>
      <c r="EU62" s="2" t="s">
        <v>95</v>
      </c>
      <c r="FK62" s="176" t="s">
        <v>96</v>
      </c>
      <c r="FL62" s="176"/>
      <c r="FM62" s="176"/>
      <c r="FN62" s="176"/>
      <c r="FO62" s="176"/>
      <c r="FP62" s="176"/>
      <c r="FQ62" s="176"/>
      <c r="FR62" s="176"/>
      <c r="FS62" s="176"/>
      <c r="FT62" s="176"/>
      <c r="FU62" s="176"/>
      <c r="FV62" s="176"/>
      <c r="FW62" s="176"/>
      <c r="FX62" s="176"/>
      <c r="FY62" s="176"/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6"/>
      <c r="GK62" s="16"/>
      <c r="GO62" s="169" t="s">
        <v>4</v>
      </c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1"/>
      <c r="HG62" s="169" t="s">
        <v>5</v>
      </c>
      <c r="HH62" s="170"/>
      <c r="HI62" s="170"/>
      <c r="HJ62" s="170"/>
      <c r="HK62" s="170"/>
      <c r="HL62" s="170"/>
      <c r="HM62" s="170"/>
      <c r="HN62" s="170"/>
      <c r="HO62" s="170"/>
      <c r="HP62" s="170"/>
      <c r="HQ62" s="170"/>
      <c r="HR62" s="170"/>
      <c r="HS62" s="170"/>
      <c r="HT62" s="170"/>
      <c r="HU62" s="170"/>
      <c r="HV62" s="170"/>
      <c r="HW62" s="170"/>
      <c r="HX62" s="170"/>
      <c r="HY62" s="170"/>
      <c r="HZ62" s="170"/>
      <c r="IA62" s="170"/>
      <c r="IB62" s="170"/>
      <c r="IC62" s="170"/>
      <c r="ID62" s="170"/>
      <c r="IE62" s="171"/>
    </row>
    <row r="63" spans="1:240" s="2" customFormat="1" ht="10.199999999999999" x14ac:dyDescent="0.2"/>
    <row r="64" spans="1:240" s="2" customFormat="1" ht="10.199999999999999" x14ac:dyDescent="0.2">
      <c r="A64" s="2" t="s">
        <v>97</v>
      </c>
      <c r="R64" s="172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2" t="s">
        <v>98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99</v>
      </c>
      <c r="CR64" s="172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2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9" t="s">
        <v>4</v>
      </c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1"/>
      <c r="AE65" s="7"/>
      <c r="AF65" s="7"/>
      <c r="AG65" s="169" t="s">
        <v>5</v>
      </c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1"/>
      <c r="BF65" s="15"/>
      <c r="CR65" s="169" t="s">
        <v>4</v>
      </c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1"/>
      <c r="DE65" s="7"/>
      <c r="DF65" s="7"/>
      <c r="DG65" s="169" t="s">
        <v>5</v>
      </c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1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2025-02-18T19:12:15Z</dcterms:modified>
</cp:coreProperties>
</file>