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29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HC51" i="1" s="1"/>
  <c r="HU51" i="1" s="1"/>
  <c r="IF51" i="1" s="1"/>
  <c r="GK50" i="1"/>
  <c r="HC50" i="1" s="1"/>
  <c r="HU50" i="1" s="1"/>
  <c r="IF50" i="1" s="1"/>
  <c r="GK49" i="1"/>
  <c r="GK48" i="1"/>
  <c r="HC48" i="1" s="1"/>
  <c r="GK47" i="1"/>
  <c r="HC47" i="1" s="1"/>
  <c r="GK46" i="1"/>
  <c r="GK45" i="1"/>
  <c r="GK44" i="1"/>
  <c r="GK43" i="1"/>
  <c r="HC43" i="1" s="1"/>
  <c r="HU43" i="1" s="1"/>
  <c r="IF43" i="1" s="1"/>
  <c r="GK42" i="1"/>
  <c r="HC42" i="1" s="1"/>
  <c r="GK41" i="1"/>
  <c r="HC41" i="1" s="1"/>
  <c r="GK40" i="1"/>
  <c r="HC40" i="1" s="1"/>
  <c r="GK39" i="1"/>
  <c r="HC39" i="1" s="1"/>
  <c r="GK38" i="1"/>
  <c r="GK37" i="1"/>
  <c r="HC37" i="1" s="1"/>
  <c r="GK36" i="1"/>
  <c r="GK35" i="1"/>
  <c r="HC35" i="1" s="1"/>
  <c r="GK34" i="1"/>
  <c r="HC34" i="1" s="1"/>
  <c r="GK33" i="1"/>
  <c r="GK32" i="1"/>
  <c r="GW32" i="1" s="1"/>
  <c r="GK31" i="1"/>
  <c r="GK30" i="1"/>
  <c r="HC30" i="1" s="1"/>
  <c r="GK29" i="1"/>
  <c r="GK28" i="1"/>
  <c r="GW28" i="1" l="1"/>
  <c r="HC28" i="1"/>
  <c r="GW51" i="1"/>
  <c r="HC36" i="1"/>
  <c r="HU36" i="1" s="1"/>
  <c r="IF36" i="1" s="1"/>
  <c r="GW43" i="1"/>
  <c r="GW38" i="1"/>
  <c r="HC38" i="1"/>
  <c r="HU38" i="1" s="1"/>
  <c r="IF38" i="1" s="1"/>
  <c r="HC31" i="1"/>
  <c r="HU31" i="1" s="1"/>
  <c r="IF31" i="1" s="1"/>
  <c r="GW33" i="1"/>
  <c r="HC33" i="1"/>
  <c r="HU33" i="1" s="1"/>
  <c r="IF33" i="1" s="1"/>
  <c r="GW46" i="1"/>
  <c r="HC46" i="1"/>
  <c r="HU46" i="1" s="1"/>
  <c r="IF46" i="1" s="1"/>
  <c r="GW45" i="1"/>
  <c r="HC45" i="1"/>
  <c r="HU45" i="1" s="1"/>
  <c r="IF45" i="1" s="1"/>
  <c r="HC44" i="1"/>
  <c r="HU44" i="1" s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C49" i="1"/>
  <c r="HU49" i="1" s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28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<sst xmlns="http://schemas.openxmlformats.org/spreadsheetml/2006/main" count="123" uniqueCount="105">
  <si>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</si>
  <si>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</si>
  <si>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</si>
  <si>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</si>
  <si>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</si>
  <si>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</si>
  <si>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</si>
  <si>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</si>
  <si>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</si>
  <si>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</si>
  <si>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</si>
  <si>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</si>
  <si>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</si>
  <si>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</si>
  <si>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</si>
  <si>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</si>
  <si>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</si>
  <si>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</si>
  <si>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</si>
  <si>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</si>
  <si>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</si>
  <si>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</si>
  <si>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</si>
  <si>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</si>
  <si>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</si>
  <si>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</si>
  <si>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</si>
  <si>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</si>
  <si>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</si>
  <si>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</si>
  <si>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</si>
  <si>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</si>
  <si>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</si>
  <si>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</si>
  <si>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</si>
  <si>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</si>
  <si>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</si>
  <si>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</si>
  <si>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</si>
  <si>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</si>
  <si>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</si>
  <si>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</si>
  <si>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</si>
  <si>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</si>
  <si>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</si>
  <si>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</si>
  <si>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</si>
  <si>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</si>
  <si>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</si>
  <si>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</si>
  <si>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</si>
  <si>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</si>
  <si>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</si>
  <si>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</si>
  <si>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</si>
  <si>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</si>
  <si>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</si>
  <si>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</si>
  <si>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</si>
  <si>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</si>
  <si>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</si>
  <si>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</si>
  <si>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</si>
  <si>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</si>
  <si>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</si>
  <si>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</si>
  <si>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</si>
  <si>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</si>
  <si>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</si>
  <si>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</si>
  <si>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</si>
  <si>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</si>
  <si>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</si>
  <si>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</si>
  <si>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</si>
  <si>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</si>
  <si>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</si>
  <si>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</si>
  <si>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</si>
  <si>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</si>
  <si>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</si>
  <si>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</si>
  <si>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</si>
  <si>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</si>
  <si>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</si>
  <si>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</si>
  <si>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</si>
  <si>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</si>
  <si>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</si>
  <si>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</si>
  <si>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</si>
  <si>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</si>
  <si>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</si>
  <si>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</si>
  <si>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</si>
  <si>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</si>
  <si>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</si>
  <si>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</si>
  <si>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Яблоко</t>
  </si>
  <si>
    <t>11</t>
  </si>
  <si>
    <t>апреля</t>
  </si>
  <si>
    <t>Гречка рассыпчатая</t>
  </si>
  <si>
    <t>Гречка</t>
  </si>
  <si>
    <t>Макароны отварные с сыром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</si>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</sst>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EU34" sqref="EU34:EZ3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3.8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6" t="s">
        <v>7</v>
      </c>
      <c r="GU4" s="227"/>
      <c r="GV4" s="227"/>
      <c r="GW4" s="227"/>
      <c r="GX4" s="227"/>
      <c r="GY4" s="227"/>
      <c r="GZ4" s="227"/>
      <c r="HA4" s="227"/>
      <c r="HB4" s="227"/>
      <c r="HC4" s="228"/>
    </row>
    <row r="5" spans="1:239" s="2" customFormat="1" ht="10.199999999999999" x14ac:dyDescent="0.2">
      <c r="A5" s="218" t="s">
        <v>8</v>
      </c>
      <c r="B5" s="218"/>
      <c r="C5" s="215" t="s">
        <v>99</v>
      </c>
      <c r="D5" s="216"/>
      <c r="E5" s="216"/>
      <c r="F5" s="217"/>
      <c r="G5" s="51" t="s">
        <v>8</v>
      </c>
      <c r="H5" s="51"/>
      <c r="I5" s="51"/>
      <c r="J5" s="215" t="s">
        <v>100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>
        <v>20</v>
      </c>
      <c r="AD5" s="218"/>
      <c r="AE5" s="218"/>
      <c r="AF5" s="218"/>
      <c r="AG5" s="219" t="s">
        <v>97</v>
      </c>
      <c r="AH5" s="220"/>
      <c r="AI5" s="221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244" t="s">
        <v>11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9"/>
      <c r="BI7" s="127" t="s">
        <v>12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9"/>
      <c r="CA7" s="244" t="s">
        <v>13</v>
      </c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244" t="s">
        <v>14</v>
      </c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9"/>
      <c r="DK7" s="211" t="s">
        <v>15</v>
      </c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HI7" s="212" t="s">
        <v>16</v>
      </c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4"/>
    </row>
    <row r="8" spans="1:239" s="2" customFormat="1" ht="10.199999999999999" x14ac:dyDescent="0.2">
      <c r="A8" s="230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E8" s="11"/>
      <c r="HF8" s="11" t="s">
        <v>17</v>
      </c>
      <c r="HI8" s="205" t="s">
        <v>18</v>
      </c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6"/>
    </row>
    <row r="9" spans="1:239" s="2" customFormat="1" ht="10.199999999999999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40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41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I9" s="207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3"/>
    </row>
    <row r="10" spans="1:239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5"/>
      <c r="X10" s="242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5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EU10" s="11"/>
      <c r="EV10" s="11"/>
      <c r="EW10" s="11"/>
      <c r="EX10" s="11"/>
      <c r="EZ10" s="11" t="s">
        <v>21</v>
      </c>
      <c r="FA10" s="215" t="s">
        <v>99</v>
      </c>
      <c r="FB10" s="216"/>
      <c r="FC10" s="216"/>
      <c r="FD10" s="217"/>
      <c r="FE10" s="51" t="s">
        <v>8</v>
      </c>
      <c r="FF10" s="51"/>
      <c r="FG10" s="51"/>
      <c r="FH10" s="215" t="s">
        <v>100</v>
      </c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7"/>
      <c r="GA10" s="218">
        <v>20</v>
      </c>
      <c r="GB10" s="218"/>
      <c r="GC10" s="218"/>
      <c r="GD10" s="218"/>
      <c r="GE10" s="219" t="s">
        <v>97</v>
      </c>
      <c r="GF10" s="220"/>
      <c r="GG10" s="221"/>
      <c r="GI10" s="51" t="s">
        <v>9</v>
      </c>
      <c r="GJ10" s="51"/>
      <c r="HE10" s="11"/>
      <c r="HF10" s="11" t="s">
        <v>22</v>
      </c>
      <c r="HI10" s="208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10"/>
    </row>
    <row r="11" spans="1:239" s="2" customFormat="1" ht="10.199999999999999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43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45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46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245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46"/>
      <c r="CS11" s="245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46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I11" s="207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3"/>
    </row>
    <row r="12" spans="1:239" s="2" customFormat="1" ht="10.199999999999999" x14ac:dyDescent="0.2">
      <c r="A12" s="239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2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182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182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182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91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92"/>
      <c r="DK12" s="191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92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08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10"/>
    </row>
    <row r="13" spans="1:239" s="2" customFormat="1" ht="13.5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204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9"/>
      <c r="BI13" s="197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  <c r="CA13" s="197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9"/>
      <c r="CS13" s="224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225"/>
      <c r="DK13" s="222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223"/>
      <c r="HI13" s="207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3"/>
    </row>
    <row r="14" spans="1:239" s="2" customFormat="1" ht="13.5" customHeight="1" x14ac:dyDescent="0.2">
      <c r="A14" s="200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80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08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10"/>
    </row>
    <row r="15" spans="1:239" s="2" customFormat="1" ht="13.5" customHeight="1" x14ac:dyDescent="0.2">
      <c r="A15" s="200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80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1"/>
      <c r="HI15" s="171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3"/>
    </row>
    <row r="16" spans="1:239" s="2" customFormat="1" ht="13.5" customHeight="1" x14ac:dyDescent="0.2">
      <c r="A16" s="188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85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82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182">
        <v>100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80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0" s="2" customFormat="1" ht="14.25" customHeight="1" x14ac:dyDescent="0.2">
      <c r="BR17" s="11"/>
      <c r="BW17" s="11" t="s">
        <v>30</v>
      </c>
      <c r="CA17" s="19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91">
        <v>104.4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92"/>
      <c r="DK17" s="189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90"/>
    </row>
    <row r="18" spans="1:240" s="2" customFormat="1" ht="10.199999999999999" x14ac:dyDescent="0.2"/>
    <row r="19" spans="1:240" s="2" customFormat="1" ht="10.199999999999999" x14ac:dyDescent="0.2">
      <c r="A19" s="19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7" t="s">
        <v>32</v>
      </c>
      <c r="AE19" s="128"/>
      <c r="AF19" s="128"/>
      <c r="AG19" s="128"/>
      <c r="AH19" s="128"/>
      <c r="AI19" s="128"/>
      <c r="AJ19" s="129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5" t="s">
        <v>34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96"/>
    </row>
    <row r="20" spans="1:240" s="2" customFormat="1" ht="10.199999999999999" x14ac:dyDescent="0.2">
      <c r="A20" s="136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44" t="s">
        <v>36</v>
      </c>
      <c r="Y20" s="137"/>
      <c r="Z20" s="137"/>
      <c r="AA20" s="137"/>
      <c r="AB20" s="137"/>
      <c r="AC20" s="138"/>
      <c r="AD20" s="130"/>
      <c r="AE20" s="131"/>
      <c r="AF20" s="131"/>
      <c r="AG20" s="131"/>
      <c r="AH20" s="131"/>
      <c r="AI20" s="131"/>
      <c r="AJ20" s="132"/>
      <c r="AK20" s="144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44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44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44" t="s">
        <v>40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27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9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0.199999999999999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5"/>
      <c r="Y21" s="139"/>
      <c r="Z21" s="139"/>
      <c r="AA21" s="139"/>
      <c r="AB21" s="139"/>
      <c r="AC21" s="140"/>
      <c r="AD21" s="130"/>
      <c r="AE21" s="131"/>
      <c r="AF21" s="131"/>
      <c r="AG21" s="131"/>
      <c r="AH21" s="131"/>
      <c r="AI21" s="131"/>
      <c r="AJ21" s="132"/>
      <c r="AK21" s="146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6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6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6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33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0.199999999999999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5"/>
      <c r="Y22" s="139"/>
      <c r="Z22" s="139"/>
      <c r="AA22" s="139"/>
      <c r="AB22" s="139"/>
      <c r="AC22" s="140"/>
      <c r="AD22" s="130"/>
      <c r="AE22" s="131"/>
      <c r="AF22" s="131"/>
      <c r="AG22" s="131"/>
      <c r="AH22" s="131"/>
      <c r="AI22" s="131"/>
      <c r="AJ22" s="132"/>
      <c r="AK22" s="118" t="s">
        <v>43</v>
      </c>
      <c r="AL22" s="119"/>
      <c r="AM22" s="119"/>
      <c r="AN22" s="119"/>
      <c r="AO22" s="119"/>
      <c r="AP22" s="120"/>
      <c r="AQ22" s="118" t="s">
        <v>44</v>
      </c>
      <c r="AR22" s="119"/>
      <c r="AS22" s="119"/>
      <c r="AT22" s="119"/>
      <c r="AU22" s="119"/>
      <c r="AV22" s="120"/>
      <c r="AW22" s="118" t="s">
        <v>45</v>
      </c>
      <c r="AX22" s="119"/>
      <c r="AY22" s="119"/>
      <c r="AZ22" s="119"/>
      <c r="BA22" s="119"/>
      <c r="BB22" s="120"/>
      <c r="BC22" s="118" t="s">
        <v>94</v>
      </c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20"/>
      <c r="BO22" s="118"/>
      <c r="BP22" s="119"/>
      <c r="BQ22" s="119"/>
      <c r="BR22" s="119"/>
      <c r="BS22" s="119"/>
      <c r="BT22" s="120"/>
      <c r="BU22" s="118"/>
      <c r="BV22" s="119"/>
      <c r="BW22" s="119"/>
      <c r="BX22" s="119"/>
      <c r="BY22" s="119"/>
      <c r="BZ22" s="120"/>
      <c r="CA22" s="118"/>
      <c r="CB22" s="119"/>
      <c r="CC22" s="119"/>
      <c r="CD22" s="119"/>
      <c r="CE22" s="119"/>
      <c r="CF22" s="120"/>
      <c r="CG22" s="118" t="s">
        <v>46</v>
      </c>
      <c r="CH22" s="119"/>
      <c r="CI22" s="119"/>
      <c r="CJ22" s="119"/>
      <c r="CK22" s="119"/>
      <c r="CL22" s="120"/>
      <c r="CM22" s="118" t="s">
        <v>47</v>
      </c>
      <c r="CN22" s="119"/>
      <c r="CO22" s="119"/>
      <c r="CP22" s="119"/>
      <c r="CQ22" s="119"/>
      <c r="CR22" s="120"/>
      <c r="CS22" s="118" t="s">
        <v>101</v>
      </c>
      <c r="CT22" s="119"/>
      <c r="CU22" s="119"/>
      <c r="CV22" s="119"/>
      <c r="CW22" s="119"/>
      <c r="CX22" s="120"/>
      <c r="CY22" s="118" t="s">
        <v>48</v>
      </c>
      <c r="CZ22" s="119"/>
      <c r="DA22" s="119"/>
      <c r="DB22" s="119"/>
      <c r="DC22" s="119"/>
      <c r="DD22" s="120"/>
      <c r="DE22" s="118" t="s">
        <v>49</v>
      </c>
      <c r="DF22" s="119"/>
      <c r="DG22" s="119"/>
      <c r="DH22" s="119"/>
      <c r="DI22" s="119"/>
      <c r="DJ22" s="120"/>
      <c r="DK22" s="118" t="s">
        <v>50</v>
      </c>
      <c r="DL22" s="119"/>
      <c r="DM22" s="119"/>
      <c r="DN22" s="119"/>
      <c r="DO22" s="119"/>
      <c r="DP22" s="120"/>
      <c r="DQ22" s="118"/>
      <c r="DR22" s="119"/>
      <c r="DS22" s="119"/>
      <c r="DT22" s="119"/>
      <c r="DU22" s="119"/>
      <c r="DV22" s="120"/>
      <c r="DW22" s="118"/>
      <c r="DX22" s="119"/>
      <c r="DY22" s="119"/>
      <c r="DZ22" s="119"/>
      <c r="EA22" s="119"/>
      <c r="EB22" s="120"/>
      <c r="EC22" s="118"/>
      <c r="ED22" s="119"/>
      <c r="EE22" s="119"/>
      <c r="EF22" s="119"/>
      <c r="EG22" s="119"/>
      <c r="EH22" s="120"/>
      <c r="EI22" s="118" t="s">
        <v>103</v>
      </c>
      <c r="EJ22" s="119"/>
      <c r="EK22" s="119"/>
      <c r="EL22" s="119"/>
      <c r="EM22" s="119"/>
      <c r="EN22" s="120"/>
      <c r="EO22" s="118" t="s">
        <v>98</v>
      </c>
      <c r="EP22" s="119"/>
      <c r="EQ22" s="119"/>
      <c r="ER22" s="119"/>
      <c r="ES22" s="119"/>
      <c r="ET22" s="120"/>
      <c r="EU22" s="118" t="s">
        <v>45</v>
      </c>
      <c r="EV22" s="119"/>
      <c r="EW22" s="119"/>
      <c r="EX22" s="119"/>
      <c r="EY22" s="119"/>
      <c r="EZ22" s="120"/>
      <c r="FA22" s="118" t="s">
        <v>50</v>
      </c>
      <c r="FB22" s="119"/>
      <c r="FC22" s="119"/>
      <c r="FD22" s="119"/>
      <c r="FE22" s="119"/>
      <c r="FF22" s="120"/>
      <c r="FG22" s="118" t="s">
        <v>51</v>
      </c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S22" s="118"/>
      <c r="FT22" s="119"/>
      <c r="FU22" s="119"/>
      <c r="FV22" s="119"/>
      <c r="FW22" s="119"/>
      <c r="FX22" s="120"/>
      <c r="FY22" s="118"/>
      <c r="FZ22" s="119"/>
      <c r="GA22" s="119"/>
      <c r="GB22" s="119"/>
      <c r="GC22" s="119"/>
      <c r="GD22" s="120"/>
      <c r="GE22" s="118"/>
      <c r="GF22" s="119"/>
      <c r="GG22" s="119"/>
      <c r="GH22" s="119"/>
      <c r="GI22" s="119"/>
      <c r="GJ22" s="120"/>
      <c r="GK22" s="127" t="s">
        <v>52</v>
      </c>
      <c r="GL22" s="128"/>
      <c r="GM22" s="128"/>
      <c r="GN22" s="128"/>
      <c r="GO22" s="128"/>
      <c r="GP22" s="129"/>
      <c r="GQ22" s="162" t="s">
        <v>53</v>
      </c>
      <c r="GR22" s="163"/>
      <c r="GS22" s="163"/>
      <c r="GT22" s="163"/>
      <c r="GU22" s="163"/>
      <c r="GV22" s="164"/>
      <c r="GW22" s="153" t="s">
        <v>54</v>
      </c>
      <c r="GX22" s="154"/>
      <c r="GY22" s="154"/>
      <c r="GZ22" s="154"/>
      <c r="HA22" s="154"/>
      <c r="HB22" s="155"/>
      <c r="HC22" s="153" t="s">
        <v>55</v>
      </c>
      <c r="HD22" s="154"/>
      <c r="HE22" s="154"/>
      <c r="HF22" s="154"/>
      <c r="HG22" s="154"/>
      <c r="HH22" s="155"/>
      <c r="HI22" s="23" t="s">
        <v>56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57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0.199999999999999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5"/>
      <c r="Y23" s="139"/>
      <c r="Z23" s="139"/>
      <c r="AA23" s="139"/>
      <c r="AB23" s="139"/>
      <c r="AC23" s="140"/>
      <c r="AD23" s="130"/>
      <c r="AE23" s="131"/>
      <c r="AF23" s="131"/>
      <c r="AG23" s="131"/>
      <c r="AH23" s="131"/>
      <c r="AI23" s="131"/>
      <c r="AJ23" s="132"/>
      <c r="AK23" s="121"/>
      <c r="AL23" s="122"/>
      <c r="AM23" s="122"/>
      <c r="AN23" s="122"/>
      <c r="AO23" s="122"/>
      <c r="AP23" s="123"/>
      <c r="AQ23" s="121"/>
      <c r="AR23" s="122"/>
      <c r="AS23" s="122"/>
      <c r="AT23" s="122"/>
      <c r="AU23" s="122"/>
      <c r="AV23" s="123"/>
      <c r="AW23" s="121"/>
      <c r="AX23" s="122"/>
      <c r="AY23" s="122"/>
      <c r="AZ23" s="122"/>
      <c r="BA23" s="122"/>
      <c r="BB23" s="123"/>
      <c r="BC23" s="121"/>
      <c r="BD23" s="122"/>
      <c r="BE23" s="122"/>
      <c r="BF23" s="122"/>
      <c r="BG23" s="122"/>
      <c r="BH23" s="123"/>
      <c r="BI23" s="121"/>
      <c r="BJ23" s="122"/>
      <c r="BK23" s="122"/>
      <c r="BL23" s="122"/>
      <c r="BM23" s="122"/>
      <c r="BN23" s="123"/>
      <c r="BO23" s="121"/>
      <c r="BP23" s="122"/>
      <c r="BQ23" s="122"/>
      <c r="BR23" s="122"/>
      <c r="BS23" s="122"/>
      <c r="BT23" s="123"/>
      <c r="BU23" s="121"/>
      <c r="BV23" s="122"/>
      <c r="BW23" s="122"/>
      <c r="BX23" s="122"/>
      <c r="BY23" s="122"/>
      <c r="BZ23" s="123"/>
      <c r="CA23" s="121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3"/>
      <c r="CM23" s="121"/>
      <c r="CN23" s="122"/>
      <c r="CO23" s="122"/>
      <c r="CP23" s="122"/>
      <c r="CQ23" s="122"/>
      <c r="CR23" s="123"/>
      <c r="CS23" s="121"/>
      <c r="CT23" s="122"/>
      <c r="CU23" s="122"/>
      <c r="CV23" s="122"/>
      <c r="CW23" s="122"/>
      <c r="CX23" s="123"/>
      <c r="CY23" s="121"/>
      <c r="CZ23" s="122"/>
      <c r="DA23" s="122"/>
      <c r="DB23" s="122"/>
      <c r="DC23" s="122"/>
      <c r="DD23" s="123"/>
      <c r="DE23" s="121"/>
      <c r="DF23" s="122"/>
      <c r="DG23" s="122"/>
      <c r="DH23" s="122"/>
      <c r="DI23" s="122"/>
      <c r="DJ23" s="123"/>
      <c r="DK23" s="121"/>
      <c r="DL23" s="122"/>
      <c r="DM23" s="122"/>
      <c r="DN23" s="122"/>
      <c r="DO23" s="122"/>
      <c r="DP23" s="123"/>
      <c r="DQ23" s="121"/>
      <c r="DR23" s="122"/>
      <c r="DS23" s="122"/>
      <c r="DT23" s="122"/>
      <c r="DU23" s="122"/>
      <c r="DV23" s="123"/>
      <c r="DW23" s="121"/>
      <c r="DX23" s="122"/>
      <c r="DY23" s="122"/>
      <c r="DZ23" s="122"/>
      <c r="EA23" s="122"/>
      <c r="EB23" s="123"/>
      <c r="EC23" s="121"/>
      <c r="ED23" s="122"/>
      <c r="EE23" s="122"/>
      <c r="EF23" s="122"/>
      <c r="EG23" s="122"/>
      <c r="EH23" s="123"/>
      <c r="EI23" s="121"/>
      <c r="EJ23" s="122"/>
      <c r="EK23" s="122"/>
      <c r="EL23" s="122"/>
      <c r="EM23" s="122"/>
      <c r="EN23" s="123"/>
      <c r="EO23" s="121"/>
      <c r="EP23" s="122"/>
      <c r="EQ23" s="122"/>
      <c r="ER23" s="122"/>
      <c r="ES23" s="122"/>
      <c r="ET23" s="123"/>
      <c r="EU23" s="121"/>
      <c r="EV23" s="122"/>
      <c r="EW23" s="122"/>
      <c r="EX23" s="122"/>
      <c r="EY23" s="122"/>
      <c r="EZ23" s="123"/>
      <c r="FA23" s="121"/>
      <c r="FB23" s="122"/>
      <c r="FC23" s="122"/>
      <c r="FD23" s="122"/>
      <c r="FE23" s="122"/>
      <c r="FF23" s="123"/>
      <c r="FG23" s="121"/>
      <c r="FH23" s="122"/>
      <c r="FI23" s="122"/>
      <c r="FJ23" s="122"/>
      <c r="FK23" s="122"/>
      <c r="FL23" s="123"/>
      <c r="FM23" s="121"/>
      <c r="FN23" s="122"/>
      <c r="FO23" s="122"/>
      <c r="FP23" s="122"/>
      <c r="FQ23" s="122"/>
      <c r="FR23" s="123"/>
      <c r="FS23" s="121"/>
      <c r="FT23" s="122"/>
      <c r="FU23" s="122"/>
      <c r="FV23" s="122"/>
      <c r="FW23" s="122"/>
      <c r="FX23" s="123"/>
      <c r="FY23" s="121"/>
      <c r="FZ23" s="122"/>
      <c r="GA23" s="122"/>
      <c r="GB23" s="122"/>
      <c r="GC23" s="122"/>
      <c r="GD23" s="123"/>
      <c r="GE23" s="121"/>
      <c r="GF23" s="122"/>
      <c r="GG23" s="122"/>
      <c r="GH23" s="122"/>
      <c r="GI23" s="122"/>
      <c r="GJ23" s="123"/>
      <c r="GK23" s="130"/>
      <c r="GL23" s="131"/>
      <c r="GM23" s="131"/>
      <c r="GN23" s="131"/>
      <c r="GO23" s="131"/>
      <c r="GP23" s="132"/>
      <c r="GQ23" s="165"/>
      <c r="GR23" s="166"/>
      <c r="GS23" s="166"/>
      <c r="GT23" s="166"/>
      <c r="GU23" s="166"/>
      <c r="GV23" s="167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50" t="s">
        <v>58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6"/>
      <c r="Y24" s="142"/>
      <c r="Z24" s="142"/>
      <c r="AA24" s="142"/>
      <c r="AB24" s="142"/>
      <c r="AC24" s="143"/>
      <c r="AD24" s="133"/>
      <c r="AE24" s="134"/>
      <c r="AF24" s="134"/>
      <c r="AG24" s="134"/>
      <c r="AH24" s="134"/>
      <c r="AI24" s="134"/>
      <c r="AJ24" s="135"/>
      <c r="AK24" s="124"/>
      <c r="AL24" s="125"/>
      <c r="AM24" s="125"/>
      <c r="AN24" s="125"/>
      <c r="AO24" s="125"/>
      <c r="AP24" s="126"/>
      <c r="AQ24" s="124"/>
      <c r="AR24" s="125"/>
      <c r="AS24" s="125"/>
      <c r="AT24" s="125"/>
      <c r="AU24" s="125"/>
      <c r="AV24" s="126"/>
      <c r="AW24" s="124"/>
      <c r="AX24" s="125"/>
      <c r="AY24" s="125"/>
      <c r="AZ24" s="125"/>
      <c r="BA24" s="125"/>
      <c r="BB24" s="126"/>
      <c r="BC24" s="124"/>
      <c r="BD24" s="125"/>
      <c r="BE24" s="125"/>
      <c r="BF24" s="125"/>
      <c r="BG24" s="125"/>
      <c r="BH24" s="126"/>
      <c r="BI24" s="124"/>
      <c r="BJ24" s="125"/>
      <c r="BK24" s="125"/>
      <c r="BL24" s="125"/>
      <c r="BM24" s="125"/>
      <c r="BN24" s="126"/>
      <c r="BO24" s="124"/>
      <c r="BP24" s="125"/>
      <c r="BQ24" s="125"/>
      <c r="BR24" s="125"/>
      <c r="BS24" s="125"/>
      <c r="BT24" s="126"/>
      <c r="BU24" s="124"/>
      <c r="BV24" s="125"/>
      <c r="BW24" s="125"/>
      <c r="BX24" s="125"/>
      <c r="BY24" s="125"/>
      <c r="BZ24" s="126"/>
      <c r="CA24" s="124"/>
      <c r="CB24" s="125"/>
      <c r="CC24" s="125"/>
      <c r="CD24" s="125"/>
      <c r="CE24" s="125"/>
      <c r="CF24" s="126"/>
      <c r="CG24" s="124"/>
      <c r="CH24" s="125"/>
      <c r="CI24" s="125"/>
      <c r="CJ24" s="125"/>
      <c r="CK24" s="125"/>
      <c r="CL24" s="126"/>
      <c r="CM24" s="124"/>
      <c r="CN24" s="125"/>
      <c r="CO24" s="125"/>
      <c r="CP24" s="125"/>
      <c r="CQ24" s="125"/>
      <c r="CR24" s="126"/>
      <c r="CS24" s="124"/>
      <c r="CT24" s="125"/>
      <c r="CU24" s="125"/>
      <c r="CV24" s="125"/>
      <c r="CW24" s="125"/>
      <c r="CX24" s="126"/>
      <c r="CY24" s="124"/>
      <c r="CZ24" s="125"/>
      <c r="DA24" s="125"/>
      <c r="DB24" s="125"/>
      <c r="DC24" s="125"/>
      <c r="DD24" s="126"/>
      <c r="DE24" s="124"/>
      <c r="DF24" s="125"/>
      <c r="DG24" s="125"/>
      <c r="DH24" s="125"/>
      <c r="DI24" s="125"/>
      <c r="DJ24" s="126"/>
      <c r="DK24" s="124"/>
      <c r="DL24" s="125"/>
      <c r="DM24" s="125"/>
      <c r="DN24" s="125"/>
      <c r="DO24" s="125"/>
      <c r="DP24" s="126"/>
      <c r="DQ24" s="124"/>
      <c r="DR24" s="125"/>
      <c r="DS24" s="125"/>
      <c r="DT24" s="125"/>
      <c r="DU24" s="125"/>
      <c r="DV24" s="126"/>
      <c r="DW24" s="124"/>
      <c r="DX24" s="125"/>
      <c r="DY24" s="125"/>
      <c r="DZ24" s="125"/>
      <c r="EA24" s="125"/>
      <c r="EB24" s="126"/>
      <c r="EC24" s="124"/>
      <c r="ED24" s="125"/>
      <c r="EE24" s="125"/>
      <c r="EF24" s="125"/>
      <c r="EG24" s="125"/>
      <c r="EH24" s="126"/>
      <c r="EI24" s="124"/>
      <c r="EJ24" s="125"/>
      <c r="EK24" s="125"/>
      <c r="EL24" s="125"/>
      <c r="EM24" s="125"/>
      <c r="EN24" s="126"/>
      <c r="EO24" s="124"/>
      <c r="EP24" s="125"/>
      <c r="EQ24" s="125"/>
      <c r="ER24" s="125"/>
      <c r="ES24" s="125"/>
      <c r="ET24" s="126"/>
      <c r="EU24" s="124"/>
      <c r="EV24" s="125"/>
      <c r="EW24" s="125"/>
      <c r="EX24" s="125"/>
      <c r="EY24" s="125"/>
      <c r="EZ24" s="126"/>
      <c r="FA24" s="124"/>
      <c r="FB24" s="125"/>
      <c r="FC24" s="125"/>
      <c r="FD24" s="125"/>
      <c r="FE24" s="125"/>
      <c r="FF24" s="126"/>
      <c r="FG24" s="124"/>
      <c r="FH24" s="125"/>
      <c r="FI24" s="125"/>
      <c r="FJ24" s="125"/>
      <c r="FK24" s="125"/>
      <c r="FL24" s="126"/>
      <c r="FM24" s="124"/>
      <c r="FN24" s="125"/>
      <c r="FO24" s="125"/>
      <c r="FP24" s="125"/>
      <c r="FQ24" s="125"/>
      <c r="FR24" s="126"/>
      <c r="FS24" s="124"/>
      <c r="FT24" s="125"/>
      <c r="FU24" s="125"/>
      <c r="FV24" s="125"/>
      <c r="FW24" s="125"/>
      <c r="FX24" s="126"/>
      <c r="FY24" s="124"/>
      <c r="FZ24" s="125"/>
      <c r="GA24" s="125"/>
      <c r="GB24" s="125"/>
      <c r="GC24" s="125"/>
      <c r="GD24" s="126"/>
      <c r="GE24" s="124"/>
      <c r="GF24" s="125"/>
      <c r="GG24" s="125"/>
      <c r="GH24" s="125"/>
      <c r="GI24" s="125"/>
      <c r="GJ24" s="126"/>
      <c r="GK24" s="133"/>
      <c r="GL24" s="134"/>
      <c r="GM24" s="134"/>
      <c r="GN24" s="134"/>
      <c r="GO24" s="134"/>
      <c r="GP24" s="135"/>
      <c r="GQ24" s="168"/>
      <c r="GR24" s="169"/>
      <c r="GS24" s="169"/>
      <c r="GT24" s="169"/>
      <c r="GU24" s="169"/>
      <c r="GV24" s="170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0.199999999999999" x14ac:dyDescent="0.3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100</v>
      </c>
      <c r="AL26" s="24"/>
      <c r="AM26" s="24"/>
      <c r="AN26" s="24"/>
      <c r="AO26" s="24"/>
      <c r="AP26" s="25"/>
      <c r="AQ26" s="23">
        <f t="shared" si="0"/>
        <v>100</v>
      </c>
      <c r="AR26" s="24"/>
      <c r="AS26" s="24"/>
      <c r="AT26" s="24"/>
      <c r="AU26" s="24"/>
      <c r="AV26" s="25"/>
      <c r="AW26" s="23">
        <f t="shared" si="0"/>
        <v>100</v>
      </c>
      <c r="AX26" s="24"/>
      <c r="AY26" s="24"/>
      <c r="AZ26" s="24"/>
      <c r="BA26" s="24"/>
      <c r="BB26" s="25"/>
      <c r="BC26" s="23">
        <f t="shared" si="0"/>
        <v>100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100</v>
      </c>
      <c r="CH26" s="24"/>
      <c r="CI26" s="24"/>
      <c r="CJ26" s="24"/>
      <c r="CK26" s="24"/>
      <c r="CL26" s="25"/>
      <c r="CM26" s="23">
        <f t="shared" si="1"/>
        <v>100</v>
      </c>
      <c r="CN26" s="24"/>
      <c r="CO26" s="24"/>
      <c r="CP26" s="24"/>
      <c r="CQ26" s="24"/>
      <c r="CR26" s="25"/>
      <c r="CS26" s="23">
        <f t="shared" si="1"/>
        <v>100</v>
      </c>
      <c r="CT26" s="24"/>
      <c r="CU26" s="24"/>
      <c r="CV26" s="24"/>
      <c r="CW26" s="24"/>
      <c r="CX26" s="25"/>
      <c r="CY26" s="23">
        <f t="shared" si="1"/>
        <v>100</v>
      </c>
      <c r="CZ26" s="24"/>
      <c r="DA26" s="24"/>
      <c r="DB26" s="24"/>
      <c r="DC26" s="24"/>
      <c r="DD26" s="25"/>
      <c r="DE26" s="23">
        <f t="shared" si="1"/>
        <v>100</v>
      </c>
      <c r="DF26" s="24"/>
      <c r="DG26" s="24"/>
      <c r="DH26" s="24"/>
      <c r="DI26" s="24"/>
      <c r="DJ26" s="25"/>
      <c r="DK26" s="23">
        <f t="shared" si="1"/>
        <v>100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100</v>
      </c>
      <c r="EJ26" s="24"/>
      <c r="EK26" s="24"/>
      <c r="EL26" s="24"/>
      <c r="EM26" s="24"/>
      <c r="EN26" s="25"/>
      <c r="EO26" s="23">
        <f t="shared" si="2"/>
        <v>100</v>
      </c>
      <c r="EP26" s="24"/>
      <c r="EQ26" s="24"/>
      <c r="ER26" s="24"/>
      <c r="ES26" s="24"/>
      <c r="ET26" s="25"/>
      <c r="EU26" s="23">
        <f t="shared" si="2"/>
        <v>100</v>
      </c>
      <c r="EV26" s="24"/>
      <c r="EW26" s="24"/>
      <c r="EX26" s="24"/>
      <c r="EY26" s="24"/>
      <c r="EZ26" s="25"/>
      <c r="FA26" s="23">
        <f t="shared" si="2"/>
        <v>100</v>
      </c>
      <c r="FB26" s="24"/>
      <c r="FC26" s="24"/>
      <c r="FD26" s="24"/>
      <c r="FE26" s="24"/>
      <c r="FF26" s="25"/>
      <c r="FG26" s="23">
        <f t="shared" si="2"/>
        <v>100</v>
      </c>
      <c r="FH26" s="24"/>
      <c r="FI26" s="24"/>
      <c r="FJ26" s="24"/>
      <c r="FK26" s="24"/>
      <c r="FL26" s="25"/>
      <c r="FM26" s="23">
        <v>93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3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62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100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5">
      <c r="A28" s="52" t="s">
        <v>63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9.0000000000000011E-3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5.1300000000000008</v>
      </c>
      <c r="GX28" s="36"/>
      <c r="GY28" s="36"/>
      <c r="GZ28" s="36"/>
      <c r="HA28" s="36"/>
      <c r="HB28" s="37"/>
      <c r="HC28" s="32">
        <f t="shared" ref="HC28:HC29" si="5">GK28*HI28</f>
        <v>0.90000000000000013</v>
      </c>
      <c r="HD28" s="33"/>
      <c r="HE28" s="33"/>
      <c r="HF28" s="33"/>
      <c r="HG28" s="33"/>
      <c r="HH28" s="34"/>
      <c r="HI28" s="26">
        <f t="shared" ref="HI28:HI37" si="6">$BI$16</f>
        <v>100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7">GQ28*HC28</f>
        <v>513.00000000000011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8">SUM(HU28)</f>
        <v>513.00000000000011</v>
      </c>
    </row>
    <row r="29" spans="1:240" s="2" customFormat="1" ht="16.5" customHeight="1" x14ac:dyDescent="0.25">
      <c r="A29" s="52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9.4</v>
      </c>
      <c r="GX29" s="36"/>
      <c r="GY29" s="36"/>
      <c r="GZ29" s="36"/>
      <c r="HA29" s="36"/>
      <c r="HB29" s="37"/>
      <c r="HC29" s="32">
        <f t="shared" si="5"/>
        <v>10</v>
      </c>
      <c r="HD29" s="33"/>
      <c r="HE29" s="33"/>
      <c r="HF29" s="33"/>
      <c r="HG29" s="33"/>
      <c r="HH29" s="34"/>
      <c r="HI29" s="26">
        <f t="shared" si="6"/>
        <v>100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7"/>
        <v>940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8"/>
        <v>940</v>
      </c>
    </row>
    <row r="30" spans="1:240" s="2" customFormat="1" ht="18" customHeight="1" x14ac:dyDescent="0.25">
      <c r="A30" s="52" t="s">
        <v>65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3.0000000000000001E-3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0.68400000000000005</v>
      </c>
      <c r="GX30" s="36"/>
      <c r="GY30" s="36"/>
      <c r="GZ30" s="36"/>
      <c r="HA30" s="36"/>
      <c r="HB30" s="37"/>
      <c r="HC30" s="32">
        <f t="shared" ref="HC29:HC48" si="9">GK30*HI30</f>
        <v>0.3</v>
      </c>
      <c r="HD30" s="33"/>
      <c r="HE30" s="33"/>
      <c r="HF30" s="33"/>
      <c r="HG30" s="33"/>
      <c r="HH30" s="34"/>
      <c r="HI30" s="26">
        <f t="shared" si="6"/>
        <v>100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7"/>
        <v>68.399999999999991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8"/>
        <v>68.399999999999991</v>
      </c>
    </row>
    <row r="31" spans="1:240" s="2" customFormat="1" ht="16.5" customHeight="1" x14ac:dyDescent="0.25">
      <c r="A31" s="52" t="s">
        <v>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9"/>
        <v>0.05</v>
      </c>
      <c r="HD31" s="33"/>
      <c r="HE31" s="33"/>
      <c r="HF31" s="33"/>
      <c r="HG31" s="33"/>
      <c r="HH31" s="34"/>
      <c r="HI31" s="26">
        <f t="shared" si="6"/>
        <v>100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7"/>
        <v>170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8"/>
        <v>170</v>
      </c>
    </row>
    <row r="32" spans="1:240" s="2" customFormat="1" ht="16.5" customHeight="1" x14ac:dyDescent="0.25">
      <c r="A32" s="52" t="s">
        <v>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0.02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1.04</v>
      </c>
      <c r="GX32" s="36"/>
      <c r="GY32" s="36"/>
      <c r="GZ32" s="36"/>
      <c r="HA32" s="36"/>
      <c r="HB32" s="37"/>
      <c r="HC32" s="32">
        <v>5.52</v>
      </c>
      <c r="HD32" s="33"/>
      <c r="HE32" s="33"/>
      <c r="HF32" s="33"/>
      <c r="HG32" s="33"/>
      <c r="HH32" s="34"/>
      <c r="HI32" s="26">
        <f t="shared" si="6"/>
        <v>100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7"/>
        <v>287.03999999999996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8"/>
        <v>287.03999999999996</v>
      </c>
    </row>
    <row r="33" spans="1:240" s="2" customFormat="1" ht="16.5" customHeight="1" x14ac:dyDescent="0.25">
      <c r="A33" s="52" t="s">
        <v>68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0.03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1.7999999999999998</v>
      </c>
      <c r="GX33" s="36"/>
      <c r="GY33" s="36"/>
      <c r="GZ33" s="36"/>
      <c r="HA33" s="36"/>
      <c r="HB33" s="37"/>
      <c r="HC33" s="32">
        <f t="shared" si="9"/>
        <v>3</v>
      </c>
      <c r="HD33" s="33"/>
      <c r="HE33" s="33"/>
      <c r="HF33" s="33"/>
      <c r="HG33" s="33"/>
      <c r="HH33" s="34"/>
      <c r="HI33" s="26">
        <f t="shared" si="6"/>
        <v>100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7"/>
        <v>180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8"/>
        <v>180</v>
      </c>
    </row>
    <row r="34" spans="1:240" s="2" customFormat="1" ht="16.5" customHeight="1" x14ac:dyDescent="0.25">
      <c r="A34" s="52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0.01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0.48</v>
      </c>
      <c r="GX34" s="36"/>
      <c r="GY34" s="36"/>
      <c r="GZ34" s="36"/>
      <c r="HA34" s="36"/>
      <c r="HB34" s="37"/>
      <c r="HC34" s="32">
        <f t="shared" si="9"/>
        <v>1</v>
      </c>
      <c r="HD34" s="33"/>
      <c r="HE34" s="33"/>
      <c r="HF34" s="33"/>
      <c r="HG34" s="33"/>
      <c r="HH34" s="34"/>
      <c r="HI34" s="26">
        <f t="shared" si="6"/>
        <v>100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7"/>
        <v>48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48</v>
      </c>
    </row>
    <row r="35" spans="1:240" s="2" customFormat="1" ht="16.5" customHeight="1" x14ac:dyDescent="0.25">
      <c r="A35" s="52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6.5000000000000002E-2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6.5000000000000002E-2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3.64</v>
      </c>
      <c r="GX35" s="36"/>
      <c r="GY35" s="36"/>
      <c r="GZ35" s="36"/>
      <c r="HA35" s="36"/>
      <c r="HB35" s="37"/>
      <c r="HC35" s="32">
        <f t="shared" si="9"/>
        <v>6.5</v>
      </c>
      <c r="HD35" s="33"/>
      <c r="HE35" s="33"/>
      <c r="HF35" s="33"/>
      <c r="HG35" s="33"/>
      <c r="HH35" s="34"/>
      <c r="HI35" s="26">
        <f t="shared" si="6"/>
        <v>100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7"/>
        <v>364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364</v>
      </c>
    </row>
    <row r="36" spans="1:240" s="2" customFormat="1" ht="16.5" customHeight="1" x14ac:dyDescent="0.25">
      <c r="A36" s="52" t="s">
        <v>71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2.5000000000000001E-3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0.36249999999999999</v>
      </c>
      <c r="GX36" s="36"/>
      <c r="GY36" s="36"/>
      <c r="GZ36" s="36"/>
      <c r="HA36" s="36"/>
      <c r="HB36" s="37"/>
      <c r="HC36" s="32">
        <f t="shared" si="9"/>
        <v>0.25</v>
      </c>
      <c r="HD36" s="33"/>
      <c r="HE36" s="33"/>
      <c r="HF36" s="33"/>
      <c r="HG36" s="33"/>
      <c r="HH36" s="34"/>
      <c r="HI36" s="26">
        <f t="shared" si="6"/>
        <v>100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7"/>
        <v>36.25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36.25</v>
      </c>
    </row>
    <row r="37" spans="1:240" s="2" customFormat="1" ht="16.5" customHeight="1" x14ac:dyDescent="0.25">
      <c r="A37" s="52" t="s">
        <v>72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1.7000000000000001E-2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10">GK37*GQ37</f>
        <v>0.76500000000000001</v>
      </c>
      <c r="GX37" s="36"/>
      <c r="GY37" s="36"/>
      <c r="GZ37" s="36"/>
      <c r="HA37" s="36"/>
      <c r="HB37" s="37"/>
      <c r="HC37" s="32">
        <f t="shared" si="9"/>
        <v>1.7000000000000002</v>
      </c>
      <c r="HD37" s="33"/>
      <c r="HE37" s="33"/>
      <c r="HF37" s="33"/>
      <c r="HG37" s="33"/>
      <c r="HH37" s="34"/>
      <c r="HI37" s="26">
        <f t="shared" si="6"/>
        <v>100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7"/>
        <v>76.500000000000014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76.500000000000014</v>
      </c>
    </row>
    <row r="38" spans="1:240" s="2" customFormat="1" ht="16.5" customHeight="1" x14ac:dyDescent="0.25">
      <c r="A38" s="52" t="s">
        <v>73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2E-3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8.4000000000000005E-2</v>
      </c>
      <c r="GX38" s="36"/>
      <c r="GY38" s="36"/>
      <c r="GZ38" s="36"/>
      <c r="HA38" s="36"/>
      <c r="HB38" s="37"/>
      <c r="HC38" s="32">
        <f t="shared" si="9"/>
        <v>0.2</v>
      </c>
      <c r="HD38" s="33"/>
      <c r="HE38" s="33"/>
      <c r="HF38" s="33"/>
      <c r="HG38" s="33"/>
      <c r="HH38" s="34"/>
      <c r="HI38" s="26">
        <f t="shared" ref="HI38:HI47" si="11">$BI$16</f>
        <v>100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7"/>
        <v>8.4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8.4</v>
      </c>
    </row>
    <row r="39" spans="1:240" s="2" customFormat="1" ht="16.5" customHeight="1" x14ac:dyDescent="0.25">
      <c r="A39" s="52" t="s">
        <v>74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0.05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29</v>
      </c>
      <c r="GX39" s="36"/>
      <c r="GY39" s="36"/>
      <c r="GZ39" s="36"/>
      <c r="HA39" s="36"/>
      <c r="HB39" s="37"/>
      <c r="HC39" s="32">
        <f t="shared" si="9"/>
        <v>5</v>
      </c>
      <c r="HD39" s="33"/>
      <c r="HE39" s="33"/>
      <c r="HF39" s="33"/>
      <c r="HG39" s="33"/>
      <c r="HH39" s="34"/>
      <c r="HI39" s="26">
        <f t="shared" si="11"/>
        <v>100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7"/>
        <v>2900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2900</v>
      </c>
    </row>
    <row r="40" spans="1:240" s="2" customFormat="1" ht="16.5" customHeight="1" x14ac:dyDescent="0.25">
      <c r="A40" s="52" t="s">
        <v>75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3.5999999999999996</v>
      </c>
      <c r="GX40" s="36"/>
      <c r="GY40" s="36"/>
      <c r="GZ40" s="36"/>
      <c r="HA40" s="36"/>
      <c r="HB40" s="37"/>
      <c r="HC40" s="32">
        <f t="shared" si="9"/>
        <v>3</v>
      </c>
      <c r="HD40" s="33"/>
      <c r="HE40" s="33"/>
      <c r="HF40" s="33"/>
      <c r="HG40" s="33"/>
      <c r="HH40" s="34"/>
      <c r="HI40" s="26">
        <f t="shared" si="11"/>
        <v>100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7"/>
        <v>360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360</v>
      </c>
    </row>
    <row r="41" spans="1:240" s="2" customFormat="1" ht="16.5" customHeight="1" x14ac:dyDescent="0.25">
      <c r="A41" s="52" t="s">
        <v>76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2.8000000000000001E-2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2.7440000000000002</v>
      </c>
      <c r="GX41" s="36"/>
      <c r="GY41" s="36"/>
      <c r="GZ41" s="36"/>
      <c r="HA41" s="36"/>
      <c r="HB41" s="37"/>
      <c r="HC41" s="32">
        <f t="shared" si="9"/>
        <v>2.8000000000000003</v>
      </c>
      <c r="HD41" s="33"/>
      <c r="HE41" s="33"/>
      <c r="HF41" s="33"/>
      <c r="HG41" s="33"/>
      <c r="HH41" s="34"/>
      <c r="HI41" s="26">
        <f t="shared" si="11"/>
        <v>100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7"/>
        <v>274.40000000000003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274.40000000000003</v>
      </c>
    </row>
    <row r="42" spans="1:240" s="2" customFormat="1" ht="16.5" customHeight="1" x14ac:dyDescent="0.25">
      <c r="A42" s="52" t="s">
        <v>77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0.04</v>
      </c>
      <c r="GL42" s="42"/>
      <c r="GM42" s="42"/>
      <c r="GN42" s="42"/>
      <c r="GO42" s="42"/>
      <c r="GP42" s="43"/>
      <c r="GQ42" s="38">
        <v>35</v>
      </c>
      <c r="GR42" s="39"/>
      <c r="GS42" s="39"/>
      <c r="GT42" s="39"/>
      <c r="GU42" s="39"/>
      <c r="GV42" s="40"/>
      <c r="GW42" s="35">
        <f t="shared" si="4"/>
        <v>1.4000000000000001</v>
      </c>
      <c r="GX42" s="36"/>
      <c r="GY42" s="36"/>
      <c r="GZ42" s="36"/>
      <c r="HA42" s="36"/>
      <c r="HB42" s="37"/>
      <c r="HC42" s="32">
        <f t="shared" si="9"/>
        <v>4</v>
      </c>
      <c r="HD42" s="33"/>
      <c r="HE42" s="33"/>
      <c r="HF42" s="33"/>
      <c r="HG42" s="33"/>
      <c r="HH42" s="34"/>
      <c r="HI42" s="26">
        <f t="shared" si="11"/>
        <v>100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7"/>
        <v>140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140</v>
      </c>
    </row>
    <row r="43" spans="1:240" s="2" customFormat="1" ht="16.5" customHeight="1" x14ac:dyDescent="0.25">
      <c r="A43" s="52" t="s">
        <v>78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1.4999999999999999E-2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2.2199999999999998</v>
      </c>
      <c r="GX43" s="36"/>
      <c r="GY43" s="36"/>
      <c r="GZ43" s="36"/>
      <c r="HA43" s="36"/>
      <c r="HB43" s="37"/>
      <c r="HC43" s="32">
        <f t="shared" si="9"/>
        <v>1.5</v>
      </c>
      <c r="HD43" s="33"/>
      <c r="HE43" s="33"/>
      <c r="HF43" s="33"/>
      <c r="HG43" s="33"/>
      <c r="HH43" s="34"/>
      <c r="HI43" s="26">
        <f t="shared" si="11"/>
        <v>100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7"/>
        <v>222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222</v>
      </c>
    </row>
    <row r="44" spans="1:240" s="2" customFormat="1" ht="16.5" customHeight="1" x14ac:dyDescent="0.25">
      <c r="A44" s="52" t="s">
        <v>79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4.0000000000000001E-3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4.0000000000000001E-3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8.4000000000000005E-2</v>
      </c>
      <c r="GX44" s="36"/>
      <c r="GY44" s="36"/>
      <c r="GZ44" s="36"/>
      <c r="HA44" s="36"/>
      <c r="HB44" s="37"/>
      <c r="HC44" s="32">
        <f t="shared" si="9"/>
        <v>0.4</v>
      </c>
      <c r="HD44" s="33"/>
      <c r="HE44" s="33"/>
      <c r="HF44" s="33"/>
      <c r="HG44" s="33"/>
      <c r="HH44" s="34"/>
      <c r="HI44" s="26">
        <f t="shared" si="11"/>
        <v>100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7"/>
        <v>8.4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8.4</v>
      </c>
    </row>
    <row r="45" spans="1:240" s="2" customFormat="1" ht="16.5" customHeight="1" x14ac:dyDescent="0.25">
      <c r="A45" s="52" t="s">
        <v>80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9"/>
        <v>0.70000000000000007</v>
      </c>
      <c r="HD45" s="33"/>
      <c r="HE45" s="33"/>
      <c r="HF45" s="33"/>
      <c r="HG45" s="33"/>
      <c r="HH45" s="34"/>
      <c r="HI45" s="26">
        <f t="shared" si="11"/>
        <v>100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7"/>
        <v>108.50000000000001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108.50000000000001</v>
      </c>
    </row>
    <row r="46" spans="1:240" s="2" customFormat="1" ht="16.5" customHeight="1" x14ac:dyDescent="0.25">
      <c r="A46" s="52" t="s">
        <v>81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6.0000000000000001E-3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0.88800000000000001</v>
      </c>
      <c r="GX46" s="36"/>
      <c r="GY46" s="36"/>
      <c r="GZ46" s="36"/>
      <c r="HA46" s="36"/>
      <c r="HB46" s="37"/>
      <c r="HC46" s="32">
        <f t="shared" si="9"/>
        <v>0.6</v>
      </c>
      <c r="HD46" s="33"/>
      <c r="HE46" s="33"/>
      <c r="HF46" s="33"/>
      <c r="HG46" s="33"/>
      <c r="HH46" s="34"/>
      <c r="HI46" s="26">
        <f t="shared" si="11"/>
        <v>100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7"/>
        <v>88.8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88.8</v>
      </c>
    </row>
    <row r="47" spans="1:240" s="2" customFormat="1" ht="16.5" customHeight="1" x14ac:dyDescent="0.25">
      <c r="A47" s="52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0.12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0.12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8.16</v>
      </c>
      <c r="GX47" s="36"/>
      <c r="GY47" s="36"/>
      <c r="GZ47" s="36"/>
      <c r="HA47" s="36"/>
      <c r="HB47" s="37"/>
      <c r="HC47" s="32">
        <f t="shared" si="9"/>
        <v>12</v>
      </c>
      <c r="HD47" s="33"/>
      <c r="HE47" s="33"/>
      <c r="HF47" s="33"/>
      <c r="HG47" s="33"/>
      <c r="HH47" s="34"/>
      <c r="HI47" s="26">
        <f t="shared" si="11"/>
        <v>100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7"/>
        <v>816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816</v>
      </c>
    </row>
    <row r="48" spans="1:240" s="2" customFormat="1" ht="16.5" customHeight="1" x14ac:dyDescent="0.25">
      <c r="A48" s="52" t="s">
        <v>83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0.01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0.04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0.13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7.67</v>
      </c>
      <c r="GX48" s="36"/>
      <c r="GY48" s="36"/>
      <c r="GZ48" s="36"/>
      <c r="HA48" s="36"/>
      <c r="HB48" s="37"/>
      <c r="HC48" s="32">
        <f t="shared" si="9"/>
        <v>13</v>
      </c>
      <c r="HD48" s="33"/>
      <c r="HE48" s="33"/>
      <c r="HF48" s="33"/>
      <c r="HG48" s="33"/>
      <c r="HH48" s="34"/>
      <c r="HI48" s="26">
        <f t="shared" ref="HI48:HI53" si="12">$BI$16</f>
        <v>100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7"/>
        <v>767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767</v>
      </c>
    </row>
    <row r="49" spans="1:240" s="2" customFormat="1" ht="16.5" customHeight="1" x14ac:dyDescent="0.25">
      <c r="A49" s="52" t="s">
        <v>102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>
        <v>0.06</v>
      </c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0.06</v>
      </c>
      <c r="GL49" s="42"/>
      <c r="GM49" s="42"/>
      <c r="GN49" s="42"/>
      <c r="GO49" s="42"/>
      <c r="GP49" s="43"/>
      <c r="GQ49" s="38">
        <v>77</v>
      </c>
      <c r="GR49" s="39"/>
      <c r="GS49" s="39"/>
      <c r="GT49" s="39"/>
      <c r="GU49" s="39"/>
      <c r="GV49" s="40"/>
      <c r="GW49" s="35">
        <f t="shared" si="4"/>
        <v>4.62</v>
      </c>
      <c r="GX49" s="36"/>
      <c r="GY49" s="36"/>
      <c r="GZ49" s="36"/>
      <c r="HA49" s="36"/>
      <c r="HB49" s="37"/>
      <c r="HC49" s="32">
        <f t="shared" ref="HC49:HC51" si="13">GK49*HI49</f>
        <v>6</v>
      </c>
      <c r="HD49" s="33"/>
      <c r="HE49" s="33"/>
      <c r="HF49" s="33"/>
      <c r="HG49" s="33"/>
      <c r="HH49" s="34"/>
      <c r="HI49" s="26">
        <f t="shared" si="12"/>
        <v>100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7"/>
        <v>462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462</v>
      </c>
    </row>
    <row r="50" spans="1:240" s="2" customFormat="1" ht="16.5" customHeight="1" x14ac:dyDescent="0.25">
      <c r="A50" s="52" t="s">
        <v>84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116"/>
      <c r="FB50" s="117"/>
      <c r="FC50" s="117"/>
      <c r="FD50" s="117"/>
      <c r="FE50" s="117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13"/>
        <v>0.1</v>
      </c>
      <c r="HD50" s="33"/>
      <c r="HE50" s="33"/>
      <c r="HF50" s="33"/>
      <c r="HG50" s="33"/>
      <c r="HH50" s="34"/>
      <c r="HI50" s="26">
        <f t="shared" si="12"/>
        <v>100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7"/>
        <v>58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58</v>
      </c>
    </row>
    <row r="51" spans="1:240" s="2" customFormat="1" ht="16.5" customHeight="1" x14ac:dyDescent="0.25">
      <c r="A51" s="52" t="s">
        <v>104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0.01</v>
      </c>
      <c r="GL51" s="42"/>
      <c r="GM51" s="42"/>
      <c r="GN51" s="42"/>
      <c r="GO51" s="42"/>
      <c r="GP51" s="43"/>
      <c r="GQ51" s="38">
        <v>494</v>
      </c>
      <c r="GR51" s="39"/>
      <c r="GS51" s="39"/>
      <c r="GT51" s="39"/>
      <c r="GU51" s="39"/>
      <c r="GV51" s="40"/>
      <c r="GW51" s="35">
        <f t="shared" si="4"/>
        <v>4.9400000000000004</v>
      </c>
      <c r="GX51" s="36"/>
      <c r="GY51" s="36"/>
      <c r="GZ51" s="36"/>
      <c r="HA51" s="36"/>
      <c r="HB51" s="37"/>
      <c r="HC51" s="32">
        <f t="shared" si="13"/>
        <v>1</v>
      </c>
      <c r="HD51" s="33"/>
      <c r="HE51" s="33"/>
      <c r="HF51" s="33"/>
      <c r="HG51" s="33"/>
      <c r="HH51" s="34"/>
      <c r="HI51" s="26">
        <f t="shared" si="12"/>
        <v>100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7"/>
        <v>494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494</v>
      </c>
    </row>
    <row r="52" spans="1:240" s="2" customFormat="1" ht="16.5" customHeight="1" x14ac:dyDescent="0.25">
      <c r="A52" s="52" t="s">
        <v>85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f t="shared" si="12"/>
        <v>100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7"/>
        <v>44.7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8"/>
        <v>44.7</v>
      </c>
    </row>
    <row r="53" spans="1:240" s="2" customFormat="1" ht="16.5" customHeight="1" x14ac:dyDescent="0.25">
      <c r="A53" s="52" t="s">
        <v>93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0.13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0.13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10.14</v>
      </c>
      <c r="GX53" s="36"/>
      <c r="GY53" s="36"/>
      <c r="GZ53" s="36"/>
      <c r="HA53" s="36"/>
      <c r="HB53" s="37"/>
      <c r="HC53" s="32">
        <f t="shared" ref="HC53" si="14">GK53*HI53</f>
        <v>13</v>
      </c>
      <c r="HD53" s="33"/>
      <c r="HE53" s="33"/>
      <c r="HF53" s="33"/>
      <c r="HG53" s="33"/>
      <c r="HH53" s="34"/>
      <c r="HI53" s="26">
        <f t="shared" si="12"/>
        <v>100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7"/>
        <v>1014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8"/>
        <v>1014</v>
      </c>
    </row>
    <row r="54" spans="1:240" s="2" customFormat="1" ht="10.199999999999999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0.199999999999999" x14ac:dyDescent="0.2">
      <c r="HU55" s="13">
        <f>SUM(HU28:HU54)</f>
        <v>10449.39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A56" s="2" t="s">
        <v>86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87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95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88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0.199999999999999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89</v>
      </c>
      <c r="FK57" s="47" t="s">
        <v>90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0.199999999999999" x14ac:dyDescent="0.2"/>
    <row r="59" spans="1:240" s="2" customFormat="1" ht="10.199999999999999" x14ac:dyDescent="0.2">
      <c r="A59" s="2" t="s">
        <v>91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96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92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0.199999999999999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2024-11-08T06:17:44Z</cp:lastPrinted>
  <dcterms:created xsi:type="dcterms:W3CDTF">2024-03-14T05:40:11Z</dcterms:created>
  <dcterms:modified xsi:type="dcterms:W3CDTF">2025-04-14T11:43:51Z</dcterms:modified>
</cp:coreProperties>
</file>