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48" i="1" l="1"/>
  <c r="GK48" i="1"/>
  <c r="GW48" i="1" s="1"/>
  <c r="HI47" i="1"/>
  <c r="GK47" i="1"/>
  <c r="HI49" i="1"/>
  <c r="GK49" i="1"/>
  <c r="GW49" i="1" s="1"/>
  <c r="GK51" i="1"/>
  <c r="GW51" i="1" s="1"/>
  <c r="HI51" i="1"/>
  <c r="HU47" i="1" l="1"/>
  <c r="HC48" i="1"/>
  <c r="HU48" i="1" s="1"/>
  <c r="GW47" i="1"/>
  <c r="HC49" i="1"/>
  <c r="HU49" i="1" s="1"/>
  <c r="IF49" i="1" s="1"/>
  <c r="HC51" i="1"/>
  <c r="HU51" i="1" s="1"/>
  <c r="IF51" i="1" s="1"/>
  <c r="AK26" i="1"/>
  <c r="AQ26" i="1"/>
  <c r="AW26" i="1"/>
  <c r="BC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50" i="1"/>
  <c r="EI26" i="1"/>
  <c r="EO26" i="1"/>
  <c r="EU26" i="1"/>
  <c r="FA26" i="1"/>
  <c r="FG26" i="1"/>
  <c r="CG26" i="1"/>
  <c r="CM26" i="1"/>
  <c r="CS26" i="1"/>
  <c r="CY26" i="1"/>
  <c r="GK39" i="1" l="1"/>
  <c r="HC39" i="1" s="1"/>
  <c r="HU39" i="1" l="1"/>
  <c r="GW39" i="1"/>
  <c r="GK50" i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GK30" i="1"/>
  <c r="HC30" i="1" s="1"/>
  <c r="GK29" i="1"/>
  <c r="HC29" i="1" s="1"/>
  <c r="GK28" i="1"/>
  <c r="HC28" i="1" l="1"/>
  <c r="HU28" i="1" s="1"/>
  <c r="IF28" i="1" s="1"/>
  <c r="HU41" i="1"/>
  <c r="IF41" i="1" s="1"/>
  <c r="HU42" i="1"/>
  <c r="IF42" i="1" s="1"/>
  <c r="HU34" i="1"/>
  <c r="IF34" i="1" s="1"/>
  <c r="HU43" i="1"/>
  <c r="IF43" i="1" s="1"/>
  <c r="HU35" i="1"/>
  <c r="IF35" i="1" s="1"/>
  <c r="GW32" i="1"/>
  <c r="HU32" i="1"/>
  <c r="IF32" i="1" s="1"/>
  <c r="HU45" i="1"/>
  <c r="IF45" i="1" s="1"/>
  <c r="HU36" i="1"/>
  <c r="IF36" i="1" s="1"/>
  <c r="HU29" i="1"/>
  <c r="IF29" i="1" s="1"/>
  <c r="GW37" i="1"/>
  <c r="HU37" i="1"/>
  <c r="IF37" i="1" s="1"/>
  <c r="HU46" i="1"/>
  <c r="IF46" i="1" s="1"/>
  <c r="GW44" i="1"/>
  <c r="HU44" i="1"/>
  <c r="IF44" i="1" s="1"/>
  <c r="GW38" i="1"/>
  <c r="HU40" i="1"/>
  <c r="IF40" i="1" s="1"/>
  <c r="HU33" i="1"/>
  <c r="IF33" i="1" s="1"/>
  <c r="HU30" i="1"/>
  <c r="IF30" i="1" s="1"/>
  <c r="HU31" i="1"/>
  <c r="IF31" i="1" s="1"/>
  <c r="GW34" i="1"/>
  <c r="HU50" i="1"/>
  <c r="IF50" i="1" s="1"/>
  <c r="GW29" i="1"/>
  <c r="GW31" i="1"/>
  <c r="GW46" i="1"/>
  <c r="GW28" i="1"/>
  <c r="GW36" i="1"/>
  <c r="GW43" i="1"/>
  <c r="GW33" i="1"/>
  <c r="GW30" i="1"/>
  <c r="GW45" i="1"/>
  <c r="GW35" i="1"/>
  <c r="HU38" i="1"/>
  <c r="IF38" i="1" s="1"/>
  <c r="GW42" i="1"/>
  <c r="GW41" i="1"/>
  <c r="GW40" i="1"/>
  <c r="GW50" i="1"/>
  <c r="HU53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<sst xmlns="http://schemas.openxmlformats.org/spreadsheetml/2006/main" count="121" uniqueCount="103">
  <si>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</si>
  <si>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</si>
  <si>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</si>
  <si>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</si>
  <si>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</si>
  <si>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</si>
  <si>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</si>
  <si>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</si>
  <si>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</si>
  <si>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</si>
  <si>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</si>
  <si>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</si>
  <si>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</si>
  <si>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</si>
  <si>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</si>
  <si>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</si>
  <si>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</si>
  <si>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</si>
  <si>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</si>
  <si>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</si>
  <si>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</si>
  <si>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</si>
  <si>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</si>
  <si>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</si>
  <si>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</si>
  <si>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</si>
  <si>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</si>
  <si>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</si>
  <si>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</si>
  <si>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</si>
  <si>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</si>
  <si>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</si>
  <si>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</si>
  <si>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</si>
  <si>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</si>
  <si>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</si>
  <si>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</si>
  <si>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</si>
  <si>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</si>
  <si>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</si>
  <si>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</si>
  <si>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</si>
  <si>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</si>
  <si>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</si>
  <si>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</si>
  <si>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</si>
  <si>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</si>
  <si>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</si>
  <si>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</si>
  <si>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</si>
  <si>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</si>
  <si>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</si>
  <si>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</si>
  <si>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</si>
  <si>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</si>
  <si>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</si>
  <si>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</si>
  <si>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</si>
  <si>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</si>
  <si>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</si>
  <si>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</si>
  <si>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</si>
  <si>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</si>
  <si>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</si>
  <si>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</si>
  <si>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</si>
  <si>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</si>
  <si>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</si>
  <si>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</si>
  <si>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</si>
  <si>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</si>
  <si>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</si>
  <si>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</si>
  <si>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</si>
  <si>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</si>
  <si>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</si>
  <si>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</si>
  <si>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</si>
  <si>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</si>
  <si>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</si>
  <si>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</si>
  <si>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</si>
  <si>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</si>
  <si>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</si>
  <si>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</si>
  <si>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</si>
  <si>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</si>
  <si>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</si>
  <si>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</si>
  <si>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</si>
  <si>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</si>
  <si>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</si>
  <si>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</si>
  <si>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 xml:space="preserve">Пудинг из творога с морковью </t>
  </si>
  <si>
    <t>Манка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</si>
  <si>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</si>
  <si>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</si>
  <si>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</si>
  <si>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</si>
  <si>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</si>
  <si>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</si>
  <si>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09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</si>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</sst>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8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13" zoomScale="80" zoomScaleNormal="80" workbookViewId="0">
      <selection activeCell="EI36" sqref="EI36:EN36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1.5546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1" width="2.33203125" style="1" customWidth="1"/>
    <col min="182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9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1"/>
      <c r="AD3" s="89" t="s">
        <v>2</v>
      </c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1"/>
    </row>
    <row r="4" spans="1:239" s="2" customFormat="1" ht="13.8" x14ac:dyDescent="0.25">
      <c r="A4" s="6" t="s">
        <v>3</v>
      </c>
      <c r="N4" s="92" t="s">
        <v>4</v>
      </c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4"/>
      <c r="AA4" s="7"/>
      <c r="AB4" s="7"/>
      <c r="AC4" s="7"/>
      <c r="AD4" s="92" t="s">
        <v>5</v>
      </c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52" t="s">
        <v>7</v>
      </c>
      <c r="GU4" s="53"/>
      <c r="GV4" s="53"/>
      <c r="GW4" s="53"/>
      <c r="GX4" s="53"/>
      <c r="GY4" s="53"/>
      <c r="GZ4" s="53"/>
      <c r="HA4" s="53"/>
      <c r="HB4" s="53"/>
      <c r="HC4" s="54"/>
    </row>
    <row r="5" spans="1:239" s="2" customFormat="1" ht="10.199999999999999" x14ac:dyDescent="0.2">
      <c r="A5" s="74" t="s">
        <v>8</v>
      </c>
      <c r="B5" s="74"/>
      <c r="C5" s="78" t="s">
        <v>101</v>
      </c>
      <c r="D5" s="79"/>
      <c r="E5" s="79"/>
      <c r="F5" s="80"/>
      <c r="G5" s="70" t="s">
        <v>8</v>
      </c>
      <c r="H5" s="70"/>
      <c r="I5" s="70"/>
      <c r="J5" s="75" t="s">
        <v>102</v>
      </c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7"/>
      <c r="AC5" s="74">
        <v>20</v>
      </c>
      <c r="AD5" s="74"/>
      <c r="AE5" s="74"/>
      <c r="AF5" s="74"/>
      <c r="AG5" s="71" t="s">
        <v>90</v>
      </c>
      <c r="AH5" s="72"/>
      <c r="AI5" s="73"/>
      <c r="AK5" s="70" t="s">
        <v>9</v>
      </c>
      <c r="AL5" s="70"/>
    </row>
    <row r="6" spans="1:239" s="2" customFormat="1" ht="10.199999999999999" x14ac:dyDescent="0.2"/>
    <row r="7" spans="1:239" s="2" customFormat="1" ht="12" customHeight="1" thickBot="1" x14ac:dyDescent="0.25">
      <c r="A7" s="95" t="s">
        <v>10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7"/>
      <c r="AQ7" s="121" t="s">
        <v>11</v>
      </c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7"/>
      <c r="BI7" s="125" t="s">
        <v>12</v>
      </c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7"/>
      <c r="CA7" s="121" t="s">
        <v>13</v>
      </c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7"/>
      <c r="CS7" s="121" t="s">
        <v>14</v>
      </c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7"/>
      <c r="DK7" s="101" t="s">
        <v>15</v>
      </c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HI7" s="55" t="s">
        <v>16</v>
      </c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7"/>
    </row>
    <row r="8" spans="1:239" s="2" customFormat="1" ht="10.199999999999999" x14ac:dyDescent="0.2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100"/>
      <c r="AQ8" s="102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22"/>
      <c r="BI8" s="102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22"/>
      <c r="CA8" s="102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22"/>
      <c r="CS8" s="102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22"/>
      <c r="DK8" s="102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HE8" s="11"/>
      <c r="HF8" s="11" t="s">
        <v>17</v>
      </c>
      <c r="HI8" s="58" t="s">
        <v>18</v>
      </c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60"/>
    </row>
    <row r="9" spans="1:239" s="2" customFormat="1" ht="10.199999999999999" x14ac:dyDescent="0.2">
      <c r="A9" s="135" t="s">
        <v>19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7"/>
      <c r="X9" s="127" t="s">
        <v>20</v>
      </c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9"/>
      <c r="AQ9" s="102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22"/>
      <c r="BI9" s="102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22"/>
      <c r="CA9" s="102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22"/>
      <c r="CS9" s="102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22"/>
      <c r="DK9" s="102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HI9" s="61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62"/>
      <c r="HY9" s="62"/>
      <c r="HZ9" s="62"/>
      <c r="IA9" s="62"/>
      <c r="IB9" s="62"/>
      <c r="IC9" s="62"/>
      <c r="ID9" s="62"/>
      <c r="IE9" s="63"/>
    </row>
    <row r="10" spans="1:239" s="2" customFormat="1" ht="10.199999999999999" x14ac:dyDescent="0.2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31"/>
      <c r="X10" s="130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31"/>
      <c r="AQ10" s="102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22"/>
      <c r="BI10" s="102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22"/>
      <c r="CA10" s="102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22"/>
      <c r="CS10" s="102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22"/>
      <c r="DK10" s="102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ET10" s="11"/>
      <c r="EU10" s="11"/>
      <c r="EV10" s="11"/>
      <c r="EW10" s="11"/>
      <c r="EX10" s="11"/>
      <c r="EZ10" s="11" t="s">
        <v>21</v>
      </c>
      <c r="FA10" s="78" t="s">
        <v>101</v>
      </c>
      <c r="FB10" s="79"/>
      <c r="FC10" s="79"/>
      <c r="FD10" s="80"/>
      <c r="FE10" s="70" t="s">
        <v>8</v>
      </c>
      <c r="FF10" s="70"/>
      <c r="FG10" s="70"/>
      <c r="FH10" s="75" t="s">
        <v>102</v>
      </c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7"/>
      <c r="GA10" s="74">
        <v>20</v>
      </c>
      <c r="GB10" s="74"/>
      <c r="GC10" s="74"/>
      <c r="GD10" s="74"/>
      <c r="GE10" s="71" t="s">
        <v>90</v>
      </c>
      <c r="GF10" s="72"/>
      <c r="GG10" s="73"/>
      <c r="GI10" s="70" t="s">
        <v>9</v>
      </c>
      <c r="GJ10" s="70"/>
      <c r="HE10" s="11"/>
      <c r="HF10" s="11" t="s">
        <v>22</v>
      </c>
      <c r="HI10" s="64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6"/>
    </row>
    <row r="11" spans="1:239" s="2" customFormat="1" ht="10.199999999999999" x14ac:dyDescent="0.2">
      <c r="A11" s="138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4"/>
      <c r="X11" s="132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4"/>
      <c r="AQ11" s="12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24"/>
      <c r="BI11" s="126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100"/>
      <c r="CA11" s="12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24"/>
      <c r="CS11" s="12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24"/>
      <c r="DK11" s="102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HI11" s="61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2"/>
      <c r="IA11" s="62"/>
      <c r="IB11" s="62"/>
      <c r="IC11" s="62"/>
      <c r="ID11" s="62"/>
      <c r="IE11" s="63"/>
    </row>
    <row r="12" spans="1:239" s="2" customFormat="1" ht="10.8" thickBot="1" x14ac:dyDescent="0.25">
      <c r="A12" s="213">
        <v>1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8"/>
      <c r="X12" s="86">
        <v>2</v>
      </c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8"/>
      <c r="AQ12" s="86">
        <v>3</v>
      </c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8"/>
      <c r="BI12" s="86">
        <v>4</v>
      </c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8"/>
      <c r="CA12" s="86">
        <v>5</v>
      </c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8"/>
      <c r="CS12" s="172">
        <v>6</v>
      </c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173"/>
      <c r="DK12" s="172">
        <v>7</v>
      </c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173"/>
      <c r="EI12" s="2" t="s">
        <v>23</v>
      </c>
      <c r="EU12" s="67" t="s">
        <v>24</v>
      </c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9"/>
      <c r="HE12" s="11"/>
      <c r="HF12" s="11" t="s">
        <v>25</v>
      </c>
      <c r="HI12" s="64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6"/>
    </row>
    <row r="13" spans="1:239" s="2" customFormat="1" ht="13.5" customHeight="1" x14ac:dyDescent="0.2">
      <c r="A13" s="21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219"/>
      <c r="X13" s="220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219"/>
      <c r="AQ13" s="216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217"/>
      <c r="BI13" s="216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217"/>
      <c r="CA13" s="216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217"/>
      <c r="CS13" s="214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215"/>
      <c r="DK13" s="118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20"/>
      <c r="HI13" s="61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2"/>
      <c r="IC13" s="62"/>
      <c r="ID13" s="62"/>
      <c r="IE13" s="63"/>
    </row>
    <row r="14" spans="1:239" s="2" customFormat="1" ht="13.5" customHeight="1" x14ac:dyDescent="0.2">
      <c r="A14" s="221"/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3"/>
      <c r="X14" s="224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3"/>
      <c r="AQ14" s="84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5"/>
      <c r="BI14" s="84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5"/>
      <c r="CA14" s="84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5"/>
      <c r="CS14" s="145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146"/>
      <c r="DK14" s="81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3"/>
      <c r="EI14" s="2" t="s">
        <v>26</v>
      </c>
      <c r="FH14" s="67" t="s">
        <v>27</v>
      </c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9"/>
      <c r="HI14" s="64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6"/>
    </row>
    <row r="15" spans="1:239" s="2" customFormat="1" ht="13.5" customHeight="1" thickBot="1" x14ac:dyDescent="0.25">
      <c r="A15" s="221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3"/>
      <c r="X15" s="224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3"/>
      <c r="AQ15" s="84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5"/>
      <c r="BI15" s="84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5"/>
      <c r="CA15" s="84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5"/>
      <c r="CS15" s="145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146"/>
      <c r="DK15" s="81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3"/>
      <c r="HI15" s="209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3"/>
    </row>
    <row r="16" spans="1:239" s="2" customFormat="1" ht="13.5" customHeight="1" thickBot="1" x14ac:dyDescent="0.25">
      <c r="A16" s="107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6"/>
      <c r="X16" s="104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6"/>
      <c r="AQ16" s="86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8"/>
      <c r="BI16" s="86">
        <v>105</v>
      </c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8"/>
      <c r="CA16" s="84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5"/>
      <c r="CS16" s="145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146"/>
      <c r="DK16" s="81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3"/>
      <c r="EI16" s="2" t="s">
        <v>28</v>
      </c>
      <c r="FL16" s="67" t="s">
        <v>29</v>
      </c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9"/>
      <c r="HI16" s="210"/>
      <c r="HJ16" s="211"/>
      <c r="HK16" s="211"/>
      <c r="HL16" s="211"/>
      <c r="HM16" s="211"/>
      <c r="HN16" s="211"/>
      <c r="HO16" s="211"/>
      <c r="HP16" s="211"/>
      <c r="HQ16" s="211"/>
      <c r="HR16" s="211"/>
      <c r="HS16" s="211"/>
      <c r="HT16" s="211"/>
      <c r="HU16" s="211"/>
      <c r="HV16" s="211"/>
      <c r="HW16" s="211"/>
      <c r="HX16" s="211"/>
      <c r="HY16" s="211"/>
      <c r="HZ16" s="211"/>
      <c r="IA16" s="211"/>
      <c r="IB16" s="211"/>
      <c r="IC16" s="211"/>
      <c r="ID16" s="211"/>
      <c r="IE16" s="212"/>
    </row>
    <row r="17" spans="1:240" s="2" customFormat="1" ht="14.25" customHeight="1" thickBot="1" x14ac:dyDescent="0.25">
      <c r="BR17" s="11"/>
      <c r="BW17" s="11" t="s">
        <v>30</v>
      </c>
      <c r="CA17" s="174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8"/>
      <c r="CS17" s="172">
        <v>104.2</v>
      </c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173"/>
      <c r="DK17" s="170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171"/>
    </row>
    <row r="18" spans="1:240" s="2" customFormat="1" ht="10.199999999999999" x14ac:dyDescent="0.2"/>
    <row r="19" spans="1:240" s="2" customFormat="1" ht="10.199999999999999" x14ac:dyDescent="0.2">
      <c r="A19" s="147" t="s">
        <v>31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9"/>
      <c r="AD19" s="150" t="s">
        <v>32</v>
      </c>
      <c r="AE19" s="151"/>
      <c r="AF19" s="151"/>
      <c r="AG19" s="151"/>
      <c r="AH19" s="151"/>
      <c r="AI19" s="151"/>
      <c r="AJ19" s="152"/>
      <c r="AK19" s="18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  <c r="ET19" s="148"/>
      <c r="EU19" s="148"/>
      <c r="EV19" s="148"/>
      <c r="EW19" s="148"/>
      <c r="EX19" s="148"/>
      <c r="EY19" s="148"/>
      <c r="EZ19" s="148"/>
      <c r="FA19" s="148"/>
      <c r="FB19" s="148"/>
      <c r="FC19" s="148"/>
      <c r="FD19" s="148"/>
      <c r="FE19" s="148"/>
      <c r="FF19" s="148"/>
      <c r="FG19" s="148"/>
      <c r="FH19" s="148"/>
      <c r="FI19" s="148"/>
      <c r="FJ19" s="148"/>
      <c r="FK19" s="148"/>
      <c r="FL19" s="148"/>
      <c r="FM19" s="148"/>
      <c r="FN19" s="148"/>
      <c r="FO19" s="148"/>
      <c r="FP19" s="148"/>
      <c r="FQ19" s="148"/>
      <c r="FR19" s="148"/>
      <c r="FS19" s="148"/>
      <c r="FT19" s="148"/>
      <c r="FU19" s="148"/>
      <c r="FV19" s="148"/>
      <c r="FW19" s="148"/>
      <c r="FX19" s="148"/>
      <c r="FY19" s="148"/>
      <c r="FZ19" s="148"/>
      <c r="GA19" s="148"/>
      <c r="GB19" s="148"/>
      <c r="GC19" s="148"/>
      <c r="GD19" s="148"/>
      <c r="GE19" s="148"/>
      <c r="GF19" s="148"/>
      <c r="GG19" s="148"/>
      <c r="GH19" s="148"/>
      <c r="GI19" s="148"/>
      <c r="GJ19" s="148"/>
      <c r="GK19" s="148"/>
      <c r="GL19" s="148"/>
      <c r="GM19" s="148"/>
      <c r="GN19" s="148"/>
      <c r="GO19" s="148"/>
      <c r="GP19" s="148"/>
      <c r="GQ19" s="148"/>
      <c r="GR19" s="148"/>
      <c r="GS19" s="148"/>
      <c r="GT19" s="148"/>
      <c r="GU19" s="148"/>
      <c r="GV19" s="148"/>
      <c r="GW19" s="148"/>
      <c r="GX19" s="148"/>
      <c r="GY19" s="148"/>
      <c r="GZ19" s="148"/>
      <c r="HA19" s="148"/>
      <c r="HB19" s="148"/>
      <c r="HC19" s="148"/>
      <c r="HD19" s="148"/>
      <c r="HE19" s="148"/>
      <c r="HF19" s="148"/>
      <c r="HG19" s="148"/>
      <c r="HH19" s="149"/>
      <c r="HI19" s="207" t="s">
        <v>33</v>
      </c>
      <c r="HJ19" s="186"/>
      <c r="HK19" s="186"/>
      <c r="HL19" s="186"/>
      <c r="HM19" s="186"/>
      <c r="HN19" s="186"/>
      <c r="HO19" s="186"/>
      <c r="HP19" s="186"/>
      <c r="HQ19" s="186"/>
      <c r="HR19" s="186"/>
      <c r="HS19" s="186"/>
      <c r="HT19" s="186"/>
      <c r="HU19" s="186"/>
      <c r="HV19" s="186"/>
      <c r="HW19" s="186"/>
      <c r="HX19" s="186"/>
      <c r="HY19" s="186"/>
      <c r="HZ19" s="186"/>
      <c r="IA19" s="186"/>
      <c r="IB19" s="186"/>
      <c r="IC19" s="186"/>
      <c r="ID19" s="186"/>
      <c r="IE19" s="208"/>
    </row>
    <row r="20" spans="1:240" s="2" customFormat="1" ht="10.199999999999999" x14ac:dyDescent="0.2">
      <c r="A20" s="168" t="s">
        <v>34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1"/>
      <c r="X20" s="159" t="s">
        <v>35</v>
      </c>
      <c r="Y20" s="160"/>
      <c r="Z20" s="160"/>
      <c r="AA20" s="160"/>
      <c r="AB20" s="160"/>
      <c r="AC20" s="161"/>
      <c r="AD20" s="153"/>
      <c r="AE20" s="154"/>
      <c r="AF20" s="154"/>
      <c r="AG20" s="154"/>
      <c r="AH20" s="154"/>
      <c r="AI20" s="154"/>
      <c r="AJ20" s="155"/>
      <c r="AK20" s="159" t="s">
        <v>36</v>
      </c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1"/>
      <c r="CG20" s="159" t="s">
        <v>37</v>
      </c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0"/>
      <c r="DF20" s="160"/>
      <c r="DG20" s="160"/>
      <c r="DH20" s="160"/>
      <c r="DI20" s="160"/>
      <c r="DJ20" s="160"/>
      <c r="DK20" s="160"/>
      <c r="DL20" s="160"/>
      <c r="DM20" s="160"/>
      <c r="DN20" s="160"/>
      <c r="DO20" s="160"/>
      <c r="DP20" s="160"/>
      <c r="DQ20" s="160"/>
      <c r="DR20" s="160"/>
      <c r="DS20" s="160"/>
      <c r="DT20" s="160"/>
      <c r="DU20" s="160"/>
      <c r="DV20" s="160"/>
      <c r="DW20" s="160"/>
      <c r="DX20" s="160"/>
      <c r="DY20" s="160"/>
      <c r="DZ20" s="160"/>
      <c r="EA20" s="160"/>
      <c r="EB20" s="160"/>
      <c r="EC20" s="160"/>
      <c r="ED20" s="160"/>
      <c r="EE20" s="160"/>
      <c r="EF20" s="160"/>
      <c r="EG20" s="160"/>
      <c r="EH20" s="161"/>
      <c r="EI20" s="159" t="s">
        <v>38</v>
      </c>
      <c r="EJ20" s="160"/>
      <c r="EK20" s="160"/>
      <c r="EL20" s="160"/>
      <c r="EM20" s="160"/>
      <c r="EN20" s="160"/>
      <c r="EO20" s="160"/>
      <c r="EP20" s="160"/>
      <c r="EQ20" s="160"/>
      <c r="ER20" s="160"/>
      <c r="ES20" s="160"/>
      <c r="ET20" s="160"/>
      <c r="EU20" s="160"/>
      <c r="EV20" s="160"/>
      <c r="EW20" s="160"/>
      <c r="EX20" s="160"/>
      <c r="EY20" s="160"/>
      <c r="EZ20" s="160"/>
      <c r="FA20" s="160"/>
      <c r="FB20" s="160"/>
      <c r="FC20" s="160"/>
      <c r="FD20" s="160"/>
      <c r="FE20" s="160"/>
      <c r="FF20" s="161"/>
      <c r="FG20" s="159"/>
      <c r="FH20" s="160"/>
      <c r="FI20" s="160"/>
      <c r="FJ20" s="160"/>
      <c r="FK20" s="160"/>
      <c r="FL20" s="160"/>
      <c r="FM20" s="160"/>
      <c r="FN20" s="160"/>
      <c r="FO20" s="160"/>
      <c r="FP20" s="160"/>
      <c r="FQ20" s="160"/>
      <c r="FR20" s="160"/>
      <c r="FS20" s="160"/>
      <c r="FT20" s="160"/>
      <c r="FU20" s="160"/>
      <c r="FV20" s="160"/>
      <c r="FW20" s="160"/>
      <c r="FX20" s="160"/>
      <c r="FY20" s="160"/>
      <c r="FZ20" s="160"/>
      <c r="GA20" s="160"/>
      <c r="GB20" s="160"/>
      <c r="GC20" s="160"/>
      <c r="GD20" s="160"/>
      <c r="GE20" s="160"/>
      <c r="GF20" s="160"/>
      <c r="GG20" s="160"/>
      <c r="GH20" s="160"/>
      <c r="GI20" s="160"/>
      <c r="GJ20" s="161"/>
      <c r="GK20" s="150"/>
      <c r="GL20" s="151"/>
      <c r="GM20" s="151"/>
      <c r="GN20" s="151"/>
      <c r="GO20" s="151"/>
      <c r="GP20" s="151"/>
      <c r="GQ20" s="151"/>
      <c r="GR20" s="151"/>
      <c r="GS20" s="151"/>
      <c r="GT20" s="151"/>
      <c r="GU20" s="151"/>
      <c r="GV20" s="151"/>
      <c r="GW20" s="151"/>
      <c r="GX20" s="151"/>
      <c r="GY20" s="151"/>
      <c r="GZ20" s="151"/>
      <c r="HA20" s="151"/>
      <c r="HB20" s="151"/>
      <c r="HC20" s="151"/>
      <c r="HD20" s="151"/>
      <c r="HE20" s="151"/>
      <c r="HF20" s="151"/>
      <c r="HG20" s="151"/>
      <c r="HH20" s="152"/>
      <c r="HI20" s="177" t="s">
        <v>39</v>
      </c>
      <c r="HJ20" s="178"/>
      <c r="HK20" s="178"/>
      <c r="HL20" s="178"/>
      <c r="HM20" s="178"/>
      <c r="HN20" s="178"/>
      <c r="HO20" s="178"/>
      <c r="HP20" s="178"/>
      <c r="HQ20" s="178"/>
      <c r="HR20" s="178"/>
      <c r="HS20" s="178"/>
      <c r="HT20" s="178"/>
      <c r="HU20" s="178"/>
      <c r="HV20" s="178"/>
      <c r="HW20" s="178"/>
      <c r="HX20" s="178"/>
      <c r="HY20" s="178"/>
      <c r="HZ20" s="178"/>
      <c r="IA20" s="178"/>
      <c r="IB20" s="178"/>
      <c r="IC20" s="178"/>
      <c r="ID20" s="178"/>
      <c r="IE20" s="179"/>
    </row>
    <row r="21" spans="1:240" s="2" customFormat="1" ht="10.199999999999999" x14ac:dyDescent="0.2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2"/>
      <c r="Y21" s="163"/>
      <c r="Z21" s="163"/>
      <c r="AA21" s="163"/>
      <c r="AB21" s="163"/>
      <c r="AC21" s="164"/>
      <c r="AD21" s="153"/>
      <c r="AE21" s="154"/>
      <c r="AF21" s="154"/>
      <c r="AG21" s="154"/>
      <c r="AH21" s="154"/>
      <c r="AI21" s="154"/>
      <c r="AJ21" s="155"/>
      <c r="AK21" s="165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7"/>
      <c r="CG21" s="165"/>
      <c r="CH21" s="166"/>
      <c r="CI21" s="166"/>
      <c r="CJ21" s="166"/>
      <c r="CK21" s="166"/>
      <c r="CL21" s="166"/>
      <c r="CM21" s="166"/>
      <c r="CN21" s="166"/>
      <c r="CO21" s="166"/>
      <c r="CP21" s="166"/>
      <c r="CQ21" s="166"/>
      <c r="CR21" s="166"/>
      <c r="CS21" s="166"/>
      <c r="CT21" s="166"/>
      <c r="CU21" s="166"/>
      <c r="CV21" s="166"/>
      <c r="CW21" s="166"/>
      <c r="CX21" s="166"/>
      <c r="CY21" s="166"/>
      <c r="CZ21" s="166"/>
      <c r="DA21" s="166"/>
      <c r="DB21" s="166"/>
      <c r="DC21" s="166"/>
      <c r="DD21" s="166"/>
      <c r="DE21" s="166"/>
      <c r="DF21" s="166"/>
      <c r="DG21" s="166"/>
      <c r="DH21" s="166"/>
      <c r="DI21" s="166"/>
      <c r="DJ21" s="166"/>
      <c r="DK21" s="166"/>
      <c r="DL21" s="166"/>
      <c r="DM21" s="166"/>
      <c r="DN21" s="166"/>
      <c r="DO21" s="166"/>
      <c r="DP21" s="166"/>
      <c r="DQ21" s="166"/>
      <c r="DR21" s="166"/>
      <c r="DS21" s="166"/>
      <c r="DT21" s="166"/>
      <c r="DU21" s="166"/>
      <c r="DV21" s="166"/>
      <c r="DW21" s="166"/>
      <c r="DX21" s="166"/>
      <c r="DY21" s="166"/>
      <c r="DZ21" s="166"/>
      <c r="EA21" s="166"/>
      <c r="EB21" s="166"/>
      <c r="EC21" s="166"/>
      <c r="ED21" s="166"/>
      <c r="EE21" s="166"/>
      <c r="EF21" s="166"/>
      <c r="EG21" s="166"/>
      <c r="EH21" s="167"/>
      <c r="EI21" s="165"/>
      <c r="EJ21" s="166"/>
      <c r="EK21" s="166"/>
      <c r="EL21" s="166"/>
      <c r="EM21" s="166"/>
      <c r="EN21" s="166"/>
      <c r="EO21" s="166"/>
      <c r="EP21" s="166"/>
      <c r="EQ21" s="166"/>
      <c r="ER21" s="166"/>
      <c r="ES21" s="166"/>
      <c r="ET21" s="166"/>
      <c r="EU21" s="166"/>
      <c r="EV21" s="166"/>
      <c r="EW21" s="166"/>
      <c r="EX21" s="166"/>
      <c r="EY21" s="166"/>
      <c r="EZ21" s="166"/>
      <c r="FA21" s="166"/>
      <c r="FB21" s="166"/>
      <c r="FC21" s="166"/>
      <c r="FD21" s="166"/>
      <c r="FE21" s="166"/>
      <c r="FF21" s="167"/>
      <c r="FG21" s="165"/>
      <c r="FH21" s="166"/>
      <c r="FI21" s="166"/>
      <c r="FJ21" s="166"/>
      <c r="FK21" s="166"/>
      <c r="FL21" s="166"/>
      <c r="FM21" s="166"/>
      <c r="FN21" s="166"/>
      <c r="FO21" s="166"/>
      <c r="FP21" s="166"/>
      <c r="FQ21" s="166"/>
      <c r="FR21" s="166"/>
      <c r="FS21" s="166"/>
      <c r="FT21" s="166"/>
      <c r="FU21" s="166"/>
      <c r="FV21" s="166"/>
      <c r="FW21" s="166"/>
      <c r="FX21" s="166"/>
      <c r="FY21" s="166"/>
      <c r="FZ21" s="166"/>
      <c r="GA21" s="166"/>
      <c r="GB21" s="166"/>
      <c r="GC21" s="166"/>
      <c r="GD21" s="166"/>
      <c r="GE21" s="166"/>
      <c r="GF21" s="166"/>
      <c r="GG21" s="166"/>
      <c r="GH21" s="166"/>
      <c r="GI21" s="166"/>
      <c r="GJ21" s="167"/>
      <c r="GK21" s="156"/>
      <c r="GL21" s="157"/>
      <c r="GM21" s="157"/>
      <c r="GN21" s="157"/>
      <c r="GO21" s="157"/>
      <c r="GP21" s="157"/>
      <c r="GQ21" s="157"/>
      <c r="GR21" s="157"/>
      <c r="GS21" s="157"/>
      <c r="GT21" s="157"/>
      <c r="GU21" s="157"/>
      <c r="GV21" s="157"/>
      <c r="GW21" s="157"/>
      <c r="GX21" s="157"/>
      <c r="GY21" s="157"/>
      <c r="GZ21" s="157"/>
      <c r="HA21" s="157"/>
      <c r="HB21" s="157"/>
      <c r="HC21" s="157"/>
      <c r="HD21" s="157"/>
      <c r="HE21" s="157"/>
      <c r="HF21" s="157"/>
      <c r="HG21" s="157"/>
      <c r="HH21" s="158"/>
      <c r="HI21" s="175" t="s">
        <v>40</v>
      </c>
      <c r="HJ21" s="148"/>
      <c r="HK21" s="148"/>
      <c r="HL21" s="148"/>
      <c r="HM21" s="148"/>
      <c r="HN21" s="148"/>
      <c r="HO21" s="148"/>
      <c r="HP21" s="148"/>
      <c r="HQ21" s="148"/>
      <c r="HR21" s="148"/>
      <c r="HS21" s="148"/>
      <c r="HT21" s="148"/>
      <c r="HU21" s="148"/>
      <c r="HV21" s="148"/>
      <c r="HW21" s="148"/>
      <c r="HX21" s="148"/>
      <c r="HY21" s="148"/>
      <c r="HZ21" s="148"/>
      <c r="IA21" s="148"/>
      <c r="IB21" s="148"/>
      <c r="IC21" s="148"/>
      <c r="ID21" s="148"/>
      <c r="IE21" s="176"/>
    </row>
    <row r="22" spans="1:240" s="2" customFormat="1" ht="10.199999999999999" x14ac:dyDescent="0.2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4"/>
      <c r="X22" s="162"/>
      <c r="Y22" s="163"/>
      <c r="Z22" s="163"/>
      <c r="AA22" s="163"/>
      <c r="AB22" s="163"/>
      <c r="AC22" s="164"/>
      <c r="AD22" s="153"/>
      <c r="AE22" s="154"/>
      <c r="AF22" s="154"/>
      <c r="AG22" s="154"/>
      <c r="AH22" s="154"/>
      <c r="AI22" s="154"/>
      <c r="AJ22" s="155"/>
      <c r="AK22" s="117" t="s">
        <v>85</v>
      </c>
      <c r="AL22" s="109"/>
      <c r="AM22" s="109"/>
      <c r="AN22" s="109"/>
      <c r="AO22" s="109"/>
      <c r="AP22" s="110"/>
      <c r="AQ22" s="117" t="s">
        <v>41</v>
      </c>
      <c r="AR22" s="109"/>
      <c r="AS22" s="109"/>
      <c r="AT22" s="109"/>
      <c r="AU22" s="109"/>
      <c r="AV22" s="110"/>
      <c r="AW22" s="117" t="s">
        <v>42</v>
      </c>
      <c r="AX22" s="109"/>
      <c r="AY22" s="109"/>
      <c r="AZ22" s="109"/>
      <c r="BA22" s="109"/>
      <c r="BB22" s="110"/>
      <c r="BC22" s="117" t="s">
        <v>87</v>
      </c>
      <c r="BD22" s="109"/>
      <c r="BE22" s="109"/>
      <c r="BF22" s="109"/>
      <c r="BG22" s="109"/>
      <c r="BH22" s="110"/>
      <c r="BI22" s="117"/>
      <c r="BJ22" s="109"/>
      <c r="BK22" s="109"/>
      <c r="BL22" s="109"/>
      <c r="BM22" s="109"/>
      <c r="BN22" s="110"/>
      <c r="BO22" s="117"/>
      <c r="BP22" s="109"/>
      <c r="BQ22" s="109"/>
      <c r="BR22" s="109"/>
      <c r="BS22" s="109"/>
      <c r="BT22" s="110"/>
      <c r="BU22" s="117"/>
      <c r="BV22" s="109"/>
      <c r="BW22" s="109"/>
      <c r="BX22" s="109"/>
      <c r="BY22" s="109"/>
      <c r="BZ22" s="110"/>
      <c r="CA22" s="117"/>
      <c r="CB22" s="109"/>
      <c r="CC22" s="109"/>
      <c r="CD22" s="109"/>
      <c r="CE22" s="109"/>
      <c r="CF22" s="110"/>
      <c r="CG22" s="117" t="s">
        <v>97</v>
      </c>
      <c r="CH22" s="109"/>
      <c r="CI22" s="109"/>
      <c r="CJ22" s="109"/>
      <c r="CK22" s="109"/>
      <c r="CL22" s="110"/>
      <c r="CM22" s="117" t="s">
        <v>43</v>
      </c>
      <c r="CN22" s="109"/>
      <c r="CO22" s="109"/>
      <c r="CP22" s="109"/>
      <c r="CQ22" s="109"/>
      <c r="CR22" s="110"/>
      <c r="CS22" s="117" t="s">
        <v>83</v>
      </c>
      <c r="CT22" s="109"/>
      <c r="CU22" s="109"/>
      <c r="CV22" s="109"/>
      <c r="CW22" s="109"/>
      <c r="CX22" s="110"/>
      <c r="CY22" s="117" t="s">
        <v>44</v>
      </c>
      <c r="CZ22" s="109"/>
      <c r="DA22" s="109"/>
      <c r="DB22" s="109"/>
      <c r="DC22" s="109"/>
      <c r="DD22" s="110"/>
      <c r="DE22" s="117"/>
      <c r="DF22" s="109"/>
      <c r="DG22" s="109"/>
      <c r="DH22" s="109"/>
      <c r="DI22" s="109"/>
      <c r="DJ22" s="110"/>
      <c r="DK22" s="117"/>
      <c r="DL22" s="109"/>
      <c r="DM22" s="109"/>
      <c r="DN22" s="109"/>
      <c r="DO22" s="109"/>
      <c r="DP22" s="110"/>
      <c r="DQ22" s="117"/>
      <c r="DR22" s="109"/>
      <c r="DS22" s="109"/>
      <c r="DT22" s="109"/>
      <c r="DU22" s="109"/>
      <c r="DV22" s="110"/>
      <c r="DW22" s="117"/>
      <c r="DX22" s="109"/>
      <c r="DY22" s="109"/>
      <c r="DZ22" s="109"/>
      <c r="EA22" s="109"/>
      <c r="EB22" s="110"/>
      <c r="EC22" s="117"/>
      <c r="ED22" s="109"/>
      <c r="EE22" s="109"/>
      <c r="EF22" s="109"/>
      <c r="EG22" s="109"/>
      <c r="EH22" s="110"/>
      <c r="EI22" s="117" t="s">
        <v>93</v>
      </c>
      <c r="EJ22" s="109"/>
      <c r="EK22" s="109"/>
      <c r="EL22" s="109"/>
      <c r="EM22" s="109"/>
      <c r="EN22" s="110"/>
      <c r="EO22" s="117" t="s">
        <v>42</v>
      </c>
      <c r="EP22" s="109"/>
      <c r="EQ22" s="109"/>
      <c r="ER22" s="109"/>
      <c r="ES22" s="109"/>
      <c r="ET22" s="110"/>
      <c r="EU22" s="117" t="s">
        <v>96</v>
      </c>
      <c r="EV22" s="109"/>
      <c r="EW22" s="109"/>
      <c r="EX22" s="109"/>
      <c r="EY22" s="109"/>
      <c r="EZ22" s="110"/>
      <c r="FA22" s="117" t="s">
        <v>45</v>
      </c>
      <c r="FB22" s="109"/>
      <c r="FC22" s="109"/>
      <c r="FD22" s="109"/>
      <c r="FE22" s="109"/>
      <c r="FF22" s="110"/>
      <c r="FG22" s="117" t="s">
        <v>91</v>
      </c>
      <c r="FH22" s="109"/>
      <c r="FI22" s="109"/>
      <c r="FJ22" s="109"/>
      <c r="FK22" s="109"/>
      <c r="FL22" s="110"/>
      <c r="FM22" s="108" t="s">
        <v>100</v>
      </c>
      <c r="FN22" s="109"/>
      <c r="FO22" s="109"/>
      <c r="FP22" s="109"/>
      <c r="FQ22" s="109"/>
      <c r="FR22" s="110"/>
      <c r="FS22" s="117"/>
      <c r="FT22" s="109"/>
      <c r="FU22" s="109"/>
      <c r="FV22" s="109"/>
      <c r="FW22" s="109"/>
      <c r="FX22" s="110"/>
      <c r="FY22" s="117"/>
      <c r="FZ22" s="109"/>
      <c r="GA22" s="109"/>
      <c r="GB22" s="109"/>
      <c r="GC22" s="109"/>
      <c r="GD22" s="110"/>
      <c r="GE22" s="117"/>
      <c r="GF22" s="109"/>
      <c r="GG22" s="109"/>
      <c r="GH22" s="109"/>
      <c r="GI22" s="109"/>
      <c r="GJ22" s="110"/>
      <c r="GK22" s="150" t="s">
        <v>46</v>
      </c>
      <c r="GL22" s="151"/>
      <c r="GM22" s="151"/>
      <c r="GN22" s="151"/>
      <c r="GO22" s="151"/>
      <c r="GP22" s="152"/>
      <c r="GQ22" s="198" t="s">
        <v>47</v>
      </c>
      <c r="GR22" s="199"/>
      <c r="GS22" s="199"/>
      <c r="GT22" s="199"/>
      <c r="GU22" s="199"/>
      <c r="GV22" s="200"/>
      <c r="GW22" s="189" t="s">
        <v>48</v>
      </c>
      <c r="GX22" s="190"/>
      <c r="GY22" s="190"/>
      <c r="GZ22" s="190"/>
      <c r="HA22" s="190"/>
      <c r="HB22" s="191"/>
      <c r="HC22" s="189" t="s">
        <v>49</v>
      </c>
      <c r="HD22" s="190"/>
      <c r="HE22" s="190"/>
      <c r="HF22" s="190"/>
      <c r="HG22" s="190"/>
      <c r="HH22" s="191"/>
      <c r="HI22" s="188" t="s">
        <v>50</v>
      </c>
      <c r="HJ22" s="148"/>
      <c r="HK22" s="148"/>
      <c r="HL22" s="148"/>
      <c r="HM22" s="148"/>
      <c r="HN22" s="148"/>
      <c r="HO22" s="148"/>
      <c r="HP22" s="148"/>
      <c r="HQ22" s="148"/>
      <c r="HR22" s="148"/>
      <c r="HS22" s="148"/>
      <c r="HT22" s="149"/>
      <c r="HU22" s="175" t="s">
        <v>51</v>
      </c>
      <c r="HV22" s="148"/>
      <c r="HW22" s="148"/>
      <c r="HX22" s="148"/>
      <c r="HY22" s="148"/>
      <c r="HZ22" s="148"/>
      <c r="IA22" s="148"/>
      <c r="IB22" s="148"/>
      <c r="IC22" s="148"/>
      <c r="ID22" s="148"/>
      <c r="IE22" s="176"/>
    </row>
    <row r="23" spans="1:240" s="2" customFormat="1" ht="10.199999999999999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2"/>
      <c r="Y23" s="163"/>
      <c r="Z23" s="163"/>
      <c r="AA23" s="163"/>
      <c r="AB23" s="163"/>
      <c r="AC23" s="164"/>
      <c r="AD23" s="153"/>
      <c r="AE23" s="154"/>
      <c r="AF23" s="154"/>
      <c r="AG23" s="154"/>
      <c r="AH23" s="154"/>
      <c r="AI23" s="154"/>
      <c r="AJ23" s="155"/>
      <c r="AK23" s="111"/>
      <c r="AL23" s="112"/>
      <c r="AM23" s="112"/>
      <c r="AN23" s="112"/>
      <c r="AO23" s="112"/>
      <c r="AP23" s="113"/>
      <c r="AQ23" s="111"/>
      <c r="AR23" s="112"/>
      <c r="AS23" s="112"/>
      <c r="AT23" s="112"/>
      <c r="AU23" s="112"/>
      <c r="AV23" s="113"/>
      <c r="AW23" s="111"/>
      <c r="AX23" s="112"/>
      <c r="AY23" s="112"/>
      <c r="AZ23" s="112"/>
      <c r="BA23" s="112"/>
      <c r="BB23" s="113"/>
      <c r="BC23" s="111"/>
      <c r="BD23" s="112"/>
      <c r="BE23" s="112"/>
      <c r="BF23" s="112"/>
      <c r="BG23" s="112"/>
      <c r="BH23" s="113"/>
      <c r="BI23" s="111"/>
      <c r="BJ23" s="112"/>
      <c r="BK23" s="112"/>
      <c r="BL23" s="112"/>
      <c r="BM23" s="112"/>
      <c r="BN23" s="113"/>
      <c r="BO23" s="111"/>
      <c r="BP23" s="112"/>
      <c r="BQ23" s="112"/>
      <c r="BR23" s="112"/>
      <c r="BS23" s="112"/>
      <c r="BT23" s="113"/>
      <c r="BU23" s="111"/>
      <c r="BV23" s="112"/>
      <c r="BW23" s="112"/>
      <c r="BX23" s="112"/>
      <c r="BY23" s="112"/>
      <c r="BZ23" s="113"/>
      <c r="CA23" s="111"/>
      <c r="CB23" s="112"/>
      <c r="CC23" s="112"/>
      <c r="CD23" s="112"/>
      <c r="CE23" s="112"/>
      <c r="CF23" s="113"/>
      <c r="CG23" s="111"/>
      <c r="CH23" s="112"/>
      <c r="CI23" s="112"/>
      <c r="CJ23" s="112"/>
      <c r="CK23" s="112"/>
      <c r="CL23" s="113"/>
      <c r="CM23" s="111"/>
      <c r="CN23" s="112"/>
      <c r="CO23" s="112"/>
      <c r="CP23" s="112"/>
      <c r="CQ23" s="112"/>
      <c r="CR23" s="113"/>
      <c r="CS23" s="111"/>
      <c r="CT23" s="112"/>
      <c r="CU23" s="112"/>
      <c r="CV23" s="112"/>
      <c r="CW23" s="112"/>
      <c r="CX23" s="113"/>
      <c r="CY23" s="111"/>
      <c r="CZ23" s="112"/>
      <c r="DA23" s="112"/>
      <c r="DB23" s="112"/>
      <c r="DC23" s="112"/>
      <c r="DD23" s="113"/>
      <c r="DE23" s="111"/>
      <c r="DF23" s="112"/>
      <c r="DG23" s="112"/>
      <c r="DH23" s="112"/>
      <c r="DI23" s="112"/>
      <c r="DJ23" s="113"/>
      <c r="DK23" s="111"/>
      <c r="DL23" s="112"/>
      <c r="DM23" s="112"/>
      <c r="DN23" s="112"/>
      <c r="DO23" s="112"/>
      <c r="DP23" s="113"/>
      <c r="DQ23" s="111"/>
      <c r="DR23" s="112"/>
      <c r="DS23" s="112"/>
      <c r="DT23" s="112"/>
      <c r="DU23" s="112"/>
      <c r="DV23" s="113"/>
      <c r="DW23" s="111"/>
      <c r="DX23" s="112"/>
      <c r="DY23" s="112"/>
      <c r="DZ23" s="112"/>
      <c r="EA23" s="112"/>
      <c r="EB23" s="113"/>
      <c r="EC23" s="111"/>
      <c r="ED23" s="112"/>
      <c r="EE23" s="112"/>
      <c r="EF23" s="112"/>
      <c r="EG23" s="112"/>
      <c r="EH23" s="113"/>
      <c r="EI23" s="111"/>
      <c r="EJ23" s="112"/>
      <c r="EK23" s="112"/>
      <c r="EL23" s="112"/>
      <c r="EM23" s="112"/>
      <c r="EN23" s="113"/>
      <c r="EO23" s="111"/>
      <c r="EP23" s="112"/>
      <c r="EQ23" s="112"/>
      <c r="ER23" s="112"/>
      <c r="ES23" s="112"/>
      <c r="ET23" s="113"/>
      <c r="EU23" s="111"/>
      <c r="EV23" s="112"/>
      <c r="EW23" s="112"/>
      <c r="EX23" s="112"/>
      <c r="EY23" s="112"/>
      <c r="EZ23" s="113"/>
      <c r="FA23" s="111"/>
      <c r="FB23" s="112"/>
      <c r="FC23" s="112"/>
      <c r="FD23" s="112"/>
      <c r="FE23" s="112"/>
      <c r="FF23" s="113"/>
      <c r="FG23" s="111"/>
      <c r="FH23" s="112"/>
      <c r="FI23" s="112"/>
      <c r="FJ23" s="112"/>
      <c r="FK23" s="112"/>
      <c r="FL23" s="113"/>
      <c r="FM23" s="111"/>
      <c r="FN23" s="112"/>
      <c r="FO23" s="112"/>
      <c r="FP23" s="112"/>
      <c r="FQ23" s="112"/>
      <c r="FR23" s="113"/>
      <c r="FS23" s="111"/>
      <c r="FT23" s="112"/>
      <c r="FU23" s="112"/>
      <c r="FV23" s="112"/>
      <c r="FW23" s="112"/>
      <c r="FX23" s="113"/>
      <c r="FY23" s="111"/>
      <c r="FZ23" s="112"/>
      <c r="GA23" s="112"/>
      <c r="GB23" s="112"/>
      <c r="GC23" s="112"/>
      <c r="GD23" s="113"/>
      <c r="GE23" s="111"/>
      <c r="GF23" s="112"/>
      <c r="GG23" s="112"/>
      <c r="GH23" s="112"/>
      <c r="GI23" s="112"/>
      <c r="GJ23" s="113"/>
      <c r="GK23" s="153"/>
      <c r="GL23" s="154"/>
      <c r="GM23" s="154"/>
      <c r="GN23" s="154"/>
      <c r="GO23" s="154"/>
      <c r="GP23" s="155"/>
      <c r="GQ23" s="201"/>
      <c r="GR23" s="202"/>
      <c r="GS23" s="202"/>
      <c r="GT23" s="202"/>
      <c r="GU23" s="202"/>
      <c r="GV23" s="203"/>
      <c r="GW23" s="192"/>
      <c r="GX23" s="193"/>
      <c r="GY23" s="193"/>
      <c r="GZ23" s="193"/>
      <c r="HA23" s="193"/>
      <c r="HB23" s="194"/>
      <c r="HC23" s="192"/>
      <c r="HD23" s="193"/>
      <c r="HE23" s="193"/>
      <c r="HF23" s="193"/>
      <c r="HG23" s="193"/>
      <c r="HH23" s="194"/>
      <c r="HI23" s="185" t="s">
        <v>52</v>
      </c>
      <c r="HJ23" s="186"/>
      <c r="HK23" s="186"/>
      <c r="HL23" s="186"/>
      <c r="HM23" s="186"/>
      <c r="HN23" s="186"/>
      <c r="HO23" s="186"/>
      <c r="HP23" s="186"/>
      <c r="HQ23" s="186"/>
      <c r="HR23" s="186"/>
      <c r="HS23" s="186"/>
      <c r="HT23" s="187"/>
      <c r="HU23" s="180" t="s">
        <v>53</v>
      </c>
      <c r="HV23" s="181"/>
      <c r="HW23" s="181"/>
      <c r="HX23" s="181"/>
      <c r="HY23" s="181"/>
      <c r="HZ23" s="181"/>
      <c r="IA23" s="181"/>
      <c r="IB23" s="181"/>
      <c r="IC23" s="181"/>
      <c r="ID23" s="181"/>
      <c r="IE23" s="182"/>
    </row>
    <row r="24" spans="1:240" s="2" customFormat="1" ht="38.25" customHeight="1" x14ac:dyDescent="0.2">
      <c r="A24" s="169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7"/>
      <c r="X24" s="165"/>
      <c r="Y24" s="166"/>
      <c r="Z24" s="166"/>
      <c r="AA24" s="166"/>
      <c r="AB24" s="166"/>
      <c r="AC24" s="167"/>
      <c r="AD24" s="156"/>
      <c r="AE24" s="157"/>
      <c r="AF24" s="157"/>
      <c r="AG24" s="157"/>
      <c r="AH24" s="157"/>
      <c r="AI24" s="157"/>
      <c r="AJ24" s="158"/>
      <c r="AK24" s="114"/>
      <c r="AL24" s="115"/>
      <c r="AM24" s="115"/>
      <c r="AN24" s="115"/>
      <c r="AO24" s="115"/>
      <c r="AP24" s="116"/>
      <c r="AQ24" s="114"/>
      <c r="AR24" s="115"/>
      <c r="AS24" s="115"/>
      <c r="AT24" s="115"/>
      <c r="AU24" s="115"/>
      <c r="AV24" s="116"/>
      <c r="AW24" s="114"/>
      <c r="AX24" s="115"/>
      <c r="AY24" s="115"/>
      <c r="AZ24" s="115"/>
      <c r="BA24" s="115"/>
      <c r="BB24" s="116"/>
      <c r="BC24" s="114"/>
      <c r="BD24" s="115"/>
      <c r="BE24" s="115"/>
      <c r="BF24" s="115"/>
      <c r="BG24" s="115"/>
      <c r="BH24" s="116"/>
      <c r="BI24" s="114"/>
      <c r="BJ24" s="115"/>
      <c r="BK24" s="115"/>
      <c r="BL24" s="115"/>
      <c r="BM24" s="115"/>
      <c r="BN24" s="116"/>
      <c r="BO24" s="114"/>
      <c r="BP24" s="115"/>
      <c r="BQ24" s="115"/>
      <c r="BR24" s="115"/>
      <c r="BS24" s="115"/>
      <c r="BT24" s="116"/>
      <c r="BU24" s="114"/>
      <c r="BV24" s="115"/>
      <c r="BW24" s="115"/>
      <c r="BX24" s="115"/>
      <c r="BY24" s="115"/>
      <c r="BZ24" s="116"/>
      <c r="CA24" s="114"/>
      <c r="CB24" s="115"/>
      <c r="CC24" s="115"/>
      <c r="CD24" s="115"/>
      <c r="CE24" s="115"/>
      <c r="CF24" s="116"/>
      <c r="CG24" s="114"/>
      <c r="CH24" s="115"/>
      <c r="CI24" s="115"/>
      <c r="CJ24" s="115"/>
      <c r="CK24" s="115"/>
      <c r="CL24" s="116"/>
      <c r="CM24" s="114"/>
      <c r="CN24" s="115"/>
      <c r="CO24" s="115"/>
      <c r="CP24" s="115"/>
      <c r="CQ24" s="115"/>
      <c r="CR24" s="116"/>
      <c r="CS24" s="114"/>
      <c r="CT24" s="115"/>
      <c r="CU24" s="115"/>
      <c r="CV24" s="115"/>
      <c r="CW24" s="115"/>
      <c r="CX24" s="116"/>
      <c r="CY24" s="114"/>
      <c r="CZ24" s="115"/>
      <c r="DA24" s="115"/>
      <c r="DB24" s="115"/>
      <c r="DC24" s="115"/>
      <c r="DD24" s="116"/>
      <c r="DE24" s="114"/>
      <c r="DF24" s="115"/>
      <c r="DG24" s="115"/>
      <c r="DH24" s="115"/>
      <c r="DI24" s="115"/>
      <c r="DJ24" s="116"/>
      <c r="DK24" s="114"/>
      <c r="DL24" s="115"/>
      <c r="DM24" s="115"/>
      <c r="DN24" s="115"/>
      <c r="DO24" s="115"/>
      <c r="DP24" s="116"/>
      <c r="DQ24" s="114"/>
      <c r="DR24" s="115"/>
      <c r="DS24" s="115"/>
      <c r="DT24" s="115"/>
      <c r="DU24" s="115"/>
      <c r="DV24" s="116"/>
      <c r="DW24" s="114"/>
      <c r="DX24" s="115"/>
      <c r="DY24" s="115"/>
      <c r="DZ24" s="115"/>
      <c r="EA24" s="115"/>
      <c r="EB24" s="116"/>
      <c r="EC24" s="114"/>
      <c r="ED24" s="115"/>
      <c r="EE24" s="115"/>
      <c r="EF24" s="115"/>
      <c r="EG24" s="115"/>
      <c r="EH24" s="116"/>
      <c r="EI24" s="114"/>
      <c r="EJ24" s="115"/>
      <c r="EK24" s="115"/>
      <c r="EL24" s="115"/>
      <c r="EM24" s="115"/>
      <c r="EN24" s="116"/>
      <c r="EO24" s="114"/>
      <c r="EP24" s="115"/>
      <c r="EQ24" s="115"/>
      <c r="ER24" s="115"/>
      <c r="ES24" s="115"/>
      <c r="ET24" s="116"/>
      <c r="EU24" s="114"/>
      <c r="EV24" s="115"/>
      <c r="EW24" s="115"/>
      <c r="EX24" s="115"/>
      <c r="EY24" s="115"/>
      <c r="EZ24" s="116"/>
      <c r="FA24" s="114"/>
      <c r="FB24" s="115"/>
      <c r="FC24" s="115"/>
      <c r="FD24" s="115"/>
      <c r="FE24" s="115"/>
      <c r="FF24" s="116"/>
      <c r="FG24" s="114"/>
      <c r="FH24" s="115"/>
      <c r="FI24" s="115"/>
      <c r="FJ24" s="115"/>
      <c r="FK24" s="115"/>
      <c r="FL24" s="116"/>
      <c r="FM24" s="114"/>
      <c r="FN24" s="115"/>
      <c r="FO24" s="115"/>
      <c r="FP24" s="115"/>
      <c r="FQ24" s="115"/>
      <c r="FR24" s="116"/>
      <c r="FS24" s="114"/>
      <c r="FT24" s="115"/>
      <c r="FU24" s="115"/>
      <c r="FV24" s="115"/>
      <c r="FW24" s="115"/>
      <c r="FX24" s="116"/>
      <c r="FY24" s="114"/>
      <c r="FZ24" s="115"/>
      <c r="GA24" s="115"/>
      <c r="GB24" s="115"/>
      <c r="GC24" s="115"/>
      <c r="GD24" s="116"/>
      <c r="GE24" s="114"/>
      <c r="GF24" s="115"/>
      <c r="GG24" s="115"/>
      <c r="GH24" s="115"/>
      <c r="GI24" s="115"/>
      <c r="GJ24" s="116"/>
      <c r="GK24" s="156"/>
      <c r="GL24" s="157"/>
      <c r="GM24" s="157"/>
      <c r="GN24" s="157"/>
      <c r="GO24" s="157"/>
      <c r="GP24" s="158"/>
      <c r="GQ24" s="204"/>
      <c r="GR24" s="205"/>
      <c r="GS24" s="205"/>
      <c r="GT24" s="205"/>
      <c r="GU24" s="205"/>
      <c r="GV24" s="206"/>
      <c r="GW24" s="195"/>
      <c r="GX24" s="196"/>
      <c r="GY24" s="196"/>
      <c r="GZ24" s="196"/>
      <c r="HA24" s="196"/>
      <c r="HB24" s="197"/>
      <c r="HC24" s="195"/>
      <c r="HD24" s="196"/>
      <c r="HE24" s="196"/>
      <c r="HF24" s="196"/>
      <c r="HG24" s="196"/>
      <c r="HH24" s="197"/>
      <c r="HI24" s="183"/>
      <c r="HJ24" s="178"/>
      <c r="HK24" s="178"/>
      <c r="HL24" s="178"/>
      <c r="HM24" s="178"/>
      <c r="HN24" s="178"/>
      <c r="HO24" s="178"/>
      <c r="HP24" s="178"/>
      <c r="HQ24" s="178"/>
      <c r="HR24" s="178"/>
      <c r="HS24" s="178"/>
      <c r="HT24" s="184"/>
      <c r="HU24" s="177"/>
      <c r="HV24" s="178"/>
      <c r="HW24" s="178"/>
      <c r="HX24" s="178"/>
      <c r="HY24" s="178"/>
      <c r="HZ24" s="178"/>
      <c r="IA24" s="178"/>
      <c r="IB24" s="178"/>
      <c r="IC24" s="178"/>
      <c r="ID24" s="178"/>
      <c r="IE24" s="179"/>
    </row>
    <row r="25" spans="1:240" s="7" customFormat="1" ht="10.199999999999999" x14ac:dyDescent="0.3">
      <c r="A25" s="228">
        <v>1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30"/>
      <c r="X25" s="231">
        <v>2</v>
      </c>
      <c r="Y25" s="229"/>
      <c r="Z25" s="229"/>
      <c r="AA25" s="229"/>
      <c r="AB25" s="229"/>
      <c r="AC25" s="230"/>
      <c r="AD25" s="231">
        <v>3</v>
      </c>
      <c r="AE25" s="229"/>
      <c r="AF25" s="229"/>
      <c r="AG25" s="229"/>
      <c r="AH25" s="229"/>
      <c r="AI25" s="229"/>
      <c r="AJ25" s="230"/>
      <c r="AK25" s="231">
        <v>4</v>
      </c>
      <c r="AL25" s="229"/>
      <c r="AM25" s="229"/>
      <c r="AN25" s="229"/>
      <c r="AO25" s="229"/>
      <c r="AP25" s="230"/>
      <c r="AQ25" s="231">
        <v>5</v>
      </c>
      <c r="AR25" s="229"/>
      <c r="AS25" s="229"/>
      <c r="AT25" s="229"/>
      <c r="AU25" s="229"/>
      <c r="AV25" s="230"/>
      <c r="AW25" s="231">
        <v>6</v>
      </c>
      <c r="AX25" s="229"/>
      <c r="AY25" s="229"/>
      <c r="AZ25" s="229"/>
      <c r="BA25" s="229"/>
      <c r="BB25" s="230"/>
      <c r="BC25" s="231">
        <v>7</v>
      </c>
      <c r="BD25" s="229"/>
      <c r="BE25" s="229"/>
      <c r="BF25" s="229"/>
      <c r="BG25" s="229"/>
      <c r="BH25" s="230"/>
      <c r="BI25" s="231">
        <v>8</v>
      </c>
      <c r="BJ25" s="229"/>
      <c r="BK25" s="229"/>
      <c r="BL25" s="229"/>
      <c r="BM25" s="229"/>
      <c r="BN25" s="230"/>
      <c r="BO25" s="231">
        <v>9</v>
      </c>
      <c r="BP25" s="229"/>
      <c r="BQ25" s="229"/>
      <c r="BR25" s="229"/>
      <c r="BS25" s="229"/>
      <c r="BT25" s="230"/>
      <c r="BU25" s="231">
        <v>10</v>
      </c>
      <c r="BV25" s="229"/>
      <c r="BW25" s="229"/>
      <c r="BX25" s="229"/>
      <c r="BY25" s="229"/>
      <c r="BZ25" s="230"/>
      <c r="CA25" s="231">
        <v>11</v>
      </c>
      <c r="CB25" s="229"/>
      <c r="CC25" s="229"/>
      <c r="CD25" s="229"/>
      <c r="CE25" s="229"/>
      <c r="CF25" s="230"/>
      <c r="CG25" s="231">
        <v>12</v>
      </c>
      <c r="CH25" s="229"/>
      <c r="CI25" s="229"/>
      <c r="CJ25" s="229"/>
      <c r="CK25" s="229"/>
      <c r="CL25" s="230"/>
      <c r="CM25" s="231">
        <v>13</v>
      </c>
      <c r="CN25" s="229"/>
      <c r="CO25" s="229"/>
      <c r="CP25" s="229"/>
      <c r="CQ25" s="229"/>
      <c r="CR25" s="230"/>
      <c r="CS25" s="231">
        <v>14</v>
      </c>
      <c r="CT25" s="229"/>
      <c r="CU25" s="229"/>
      <c r="CV25" s="229"/>
      <c r="CW25" s="229"/>
      <c r="CX25" s="230"/>
      <c r="CY25" s="231">
        <v>15</v>
      </c>
      <c r="CZ25" s="229"/>
      <c r="DA25" s="229"/>
      <c r="DB25" s="229"/>
      <c r="DC25" s="229"/>
      <c r="DD25" s="230"/>
      <c r="DE25" s="231">
        <v>16</v>
      </c>
      <c r="DF25" s="229"/>
      <c r="DG25" s="229"/>
      <c r="DH25" s="229"/>
      <c r="DI25" s="229"/>
      <c r="DJ25" s="230"/>
      <c r="DK25" s="231">
        <v>17</v>
      </c>
      <c r="DL25" s="229"/>
      <c r="DM25" s="229"/>
      <c r="DN25" s="229"/>
      <c r="DO25" s="229"/>
      <c r="DP25" s="230"/>
      <c r="DQ25" s="231">
        <v>18</v>
      </c>
      <c r="DR25" s="229"/>
      <c r="DS25" s="229"/>
      <c r="DT25" s="229"/>
      <c r="DU25" s="229"/>
      <c r="DV25" s="230"/>
      <c r="DW25" s="231">
        <v>19</v>
      </c>
      <c r="DX25" s="229"/>
      <c r="DY25" s="229"/>
      <c r="DZ25" s="229"/>
      <c r="EA25" s="229"/>
      <c r="EB25" s="230"/>
      <c r="EC25" s="231">
        <v>20</v>
      </c>
      <c r="ED25" s="229"/>
      <c r="EE25" s="229"/>
      <c r="EF25" s="229"/>
      <c r="EG25" s="229"/>
      <c r="EH25" s="230"/>
      <c r="EI25" s="231">
        <v>21</v>
      </c>
      <c r="EJ25" s="229"/>
      <c r="EK25" s="229"/>
      <c r="EL25" s="229"/>
      <c r="EM25" s="229"/>
      <c r="EN25" s="230"/>
      <c r="EO25" s="231">
        <v>22</v>
      </c>
      <c r="EP25" s="229"/>
      <c r="EQ25" s="229"/>
      <c r="ER25" s="229"/>
      <c r="ES25" s="229"/>
      <c r="ET25" s="230"/>
      <c r="EU25" s="231">
        <v>23</v>
      </c>
      <c r="EV25" s="229"/>
      <c r="EW25" s="229"/>
      <c r="EX25" s="229"/>
      <c r="EY25" s="229"/>
      <c r="EZ25" s="230"/>
      <c r="FA25" s="231">
        <v>24</v>
      </c>
      <c r="FB25" s="229"/>
      <c r="FC25" s="229"/>
      <c r="FD25" s="229"/>
      <c r="FE25" s="229"/>
      <c r="FF25" s="230"/>
      <c r="FG25" s="231">
        <v>25</v>
      </c>
      <c r="FH25" s="229"/>
      <c r="FI25" s="229"/>
      <c r="FJ25" s="229"/>
      <c r="FK25" s="229"/>
      <c r="FL25" s="230"/>
      <c r="FM25" s="231">
        <v>26</v>
      </c>
      <c r="FN25" s="229"/>
      <c r="FO25" s="229"/>
      <c r="FP25" s="229"/>
      <c r="FQ25" s="229"/>
      <c r="FR25" s="230"/>
      <c r="FS25" s="231">
        <v>27</v>
      </c>
      <c r="FT25" s="229"/>
      <c r="FU25" s="229"/>
      <c r="FV25" s="229"/>
      <c r="FW25" s="229"/>
      <c r="FX25" s="230"/>
      <c r="FY25" s="231">
        <v>28</v>
      </c>
      <c r="FZ25" s="229"/>
      <c r="GA25" s="229"/>
      <c r="GB25" s="229"/>
      <c r="GC25" s="229"/>
      <c r="GD25" s="230"/>
      <c r="GE25" s="231">
        <v>29</v>
      </c>
      <c r="GF25" s="229"/>
      <c r="GG25" s="229"/>
      <c r="GH25" s="229"/>
      <c r="GI25" s="229"/>
      <c r="GJ25" s="230"/>
      <c r="GK25" s="231">
        <v>30</v>
      </c>
      <c r="GL25" s="229"/>
      <c r="GM25" s="229"/>
      <c r="GN25" s="229"/>
      <c r="GO25" s="229"/>
      <c r="GP25" s="230"/>
      <c r="GQ25" s="237">
        <v>31</v>
      </c>
      <c r="GR25" s="238"/>
      <c r="GS25" s="238"/>
      <c r="GT25" s="238"/>
      <c r="GU25" s="238"/>
      <c r="GV25" s="239"/>
      <c r="GW25" s="234">
        <v>32</v>
      </c>
      <c r="GX25" s="235"/>
      <c r="GY25" s="235"/>
      <c r="GZ25" s="235"/>
      <c r="HA25" s="235"/>
      <c r="HB25" s="236"/>
      <c r="HC25" s="234">
        <v>33</v>
      </c>
      <c r="HD25" s="235"/>
      <c r="HE25" s="235"/>
      <c r="HF25" s="235"/>
      <c r="HG25" s="235"/>
      <c r="HH25" s="236"/>
      <c r="HI25" s="231">
        <v>34</v>
      </c>
      <c r="HJ25" s="229"/>
      <c r="HK25" s="229"/>
      <c r="HL25" s="229"/>
      <c r="HM25" s="229"/>
      <c r="HN25" s="229"/>
      <c r="HO25" s="229"/>
      <c r="HP25" s="229"/>
      <c r="HQ25" s="229"/>
      <c r="HR25" s="229"/>
      <c r="HS25" s="229"/>
      <c r="HT25" s="230"/>
      <c r="HU25" s="232">
        <v>35</v>
      </c>
      <c r="HV25" s="229"/>
      <c r="HW25" s="229"/>
      <c r="HX25" s="229"/>
      <c r="HY25" s="229"/>
      <c r="HZ25" s="229"/>
      <c r="IA25" s="229"/>
      <c r="IB25" s="229"/>
      <c r="IC25" s="229"/>
      <c r="ID25" s="229"/>
      <c r="IE25" s="233"/>
    </row>
    <row r="26" spans="1:240" s="2" customFormat="1" ht="16.5" customHeight="1" x14ac:dyDescent="0.2">
      <c r="A26" s="243" t="s">
        <v>54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5"/>
      <c r="X26" s="224"/>
      <c r="Y26" s="222"/>
      <c r="Z26" s="222"/>
      <c r="AA26" s="222"/>
      <c r="AB26" s="222"/>
      <c r="AC26" s="223"/>
      <c r="AD26" s="84"/>
      <c r="AE26" s="82"/>
      <c r="AF26" s="82"/>
      <c r="AG26" s="82"/>
      <c r="AH26" s="82"/>
      <c r="AI26" s="82"/>
      <c r="AJ26" s="85"/>
      <c r="AK26" s="145">
        <f t="shared" ref="AK26:BC26" si="0">$BI$16</f>
        <v>105</v>
      </c>
      <c r="AL26" s="146"/>
      <c r="AM26" s="146"/>
      <c r="AN26" s="146"/>
      <c r="AO26" s="146"/>
      <c r="AP26" s="85"/>
      <c r="AQ26" s="145">
        <f t="shared" si="0"/>
        <v>105</v>
      </c>
      <c r="AR26" s="146"/>
      <c r="AS26" s="146"/>
      <c r="AT26" s="146"/>
      <c r="AU26" s="146"/>
      <c r="AV26" s="85"/>
      <c r="AW26" s="145">
        <f t="shared" si="0"/>
        <v>105</v>
      </c>
      <c r="AX26" s="146"/>
      <c r="AY26" s="146"/>
      <c r="AZ26" s="146"/>
      <c r="BA26" s="146"/>
      <c r="BB26" s="85"/>
      <c r="BC26" s="145">
        <f t="shared" si="0"/>
        <v>105</v>
      </c>
      <c r="BD26" s="146"/>
      <c r="BE26" s="146"/>
      <c r="BF26" s="146"/>
      <c r="BG26" s="146"/>
      <c r="BH26" s="85"/>
      <c r="BI26" s="84"/>
      <c r="BJ26" s="82"/>
      <c r="BK26" s="82"/>
      <c r="BL26" s="82"/>
      <c r="BM26" s="82"/>
      <c r="BN26" s="85"/>
      <c r="BO26" s="84"/>
      <c r="BP26" s="82"/>
      <c r="BQ26" s="82"/>
      <c r="BR26" s="82"/>
      <c r="BS26" s="82"/>
      <c r="BT26" s="85"/>
      <c r="BU26" s="84"/>
      <c r="BV26" s="82"/>
      <c r="BW26" s="82"/>
      <c r="BX26" s="82"/>
      <c r="BY26" s="82"/>
      <c r="BZ26" s="85"/>
      <c r="CA26" s="84"/>
      <c r="CB26" s="82"/>
      <c r="CC26" s="82"/>
      <c r="CD26" s="82"/>
      <c r="CE26" s="82"/>
      <c r="CF26" s="85"/>
      <c r="CG26" s="84">
        <f t="shared" ref="CG26:CY26" si="1">$BI$16</f>
        <v>105</v>
      </c>
      <c r="CH26" s="82"/>
      <c r="CI26" s="82"/>
      <c r="CJ26" s="82"/>
      <c r="CK26" s="82"/>
      <c r="CL26" s="85"/>
      <c r="CM26" s="84">
        <f t="shared" si="1"/>
        <v>105</v>
      </c>
      <c r="CN26" s="82"/>
      <c r="CO26" s="82"/>
      <c r="CP26" s="82"/>
      <c r="CQ26" s="82"/>
      <c r="CR26" s="85"/>
      <c r="CS26" s="84">
        <f t="shared" si="1"/>
        <v>105</v>
      </c>
      <c r="CT26" s="82"/>
      <c r="CU26" s="82"/>
      <c r="CV26" s="82"/>
      <c r="CW26" s="82"/>
      <c r="CX26" s="85"/>
      <c r="CY26" s="84">
        <f t="shared" si="1"/>
        <v>105</v>
      </c>
      <c r="CZ26" s="82"/>
      <c r="DA26" s="82"/>
      <c r="DB26" s="82"/>
      <c r="DC26" s="82"/>
      <c r="DD26" s="85"/>
      <c r="DE26" s="84"/>
      <c r="DF26" s="82"/>
      <c r="DG26" s="82"/>
      <c r="DH26" s="82"/>
      <c r="DI26" s="82"/>
      <c r="DJ26" s="85"/>
      <c r="DK26" s="84"/>
      <c r="DL26" s="82"/>
      <c r="DM26" s="82"/>
      <c r="DN26" s="82"/>
      <c r="DO26" s="82"/>
      <c r="DP26" s="85"/>
      <c r="DQ26" s="84"/>
      <c r="DR26" s="82"/>
      <c r="DS26" s="82"/>
      <c r="DT26" s="82"/>
      <c r="DU26" s="82"/>
      <c r="DV26" s="85"/>
      <c r="DW26" s="84"/>
      <c r="DX26" s="82"/>
      <c r="DY26" s="82"/>
      <c r="DZ26" s="82"/>
      <c r="EA26" s="82"/>
      <c r="EB26" s="85"/>
      <c r="EC26" s="84"/>
      <c r="ED26" s="82"/>
      <c r="EE26" s="82"/>
      <c r="EF26" s="82"/>
      <c r="EG26" s="82"/>
      <c r="EH26" s="85"/>
      <c r="EI26" s="84">
        <f t="shared" ref="EI26:FG26" si="2">$BI$16</f>
        <v>105</v>
      </c>
      <c r="EJ26" s="82"/>
      <c r="EK26" s="82"/>
      <c r="EL26" s="82"/>
      <c r="EM26" s="82"/>
      <c r="EN26" s="85"/>
      <c r="EO26" s="84">
        <f t="shared" si="2"/>
        <v>105</v>
      </c>
      <c r="EP26" s="82"/>
      <c r="EQ26" s="82"/>
      <c r="ER26" s="82"/>
      <c r="ES26" s="82"/>
      <c r="ET26" s="85"/>
      <c r="EU26" s="84">
        <f t="shared" si="2"/>
        <v>105</v>
      </c>
      <c r="EV26" s="82"/>
      <c r="EW26" s="82"/>
      <c r="EX26" s="82"/>
      <c r="EY26" s="82"/>
      <c r="EZ26" s="85"/>
      <c r="FA26" s="84">
        <f t="shared" si="2"/>
        <v>105</v>
      </c>
      <c r="FB26" s="82"/>
      <c r="FC26" s="82"/>
      <c r="FD26" s="82"/>
      <c r="FE26" s="82"/>
      <c r="FF26" s="85"/>
      <c r="FG26" s="84">
        <f t="shared" si="2"/>
        <v>105</v>
      </c>
      <c r="FH26" s="82"/>
      <c r="FI26" s="82"/>
      <c r="FJ26" s="82"/>
      <c r="FK26" s="82"/>
      <c r="FL26" s="85"/>
      <c r="FM26" s="84"/>
      <c r="FN26" s="82"/>
      <c r="FO26" s="82"/>
      <c r="FP26" s="82"/>
      <c r="FQ26" s="82"/>
      <c r="FR26" s="85"/>
      <c r="FS26" s="84"/>
      <c r="FT26" s="82"/>
      <c r="FU26" s="82"/>
      <c r="FV26" s="82"/>
      <c r="FW26" s="82"/>
      <c r="FX26" s="85"/>
      <c r="FY26" s="84"/>
      <c r="FZ26" s="82"/>
      <c r="GA26" s="82"/>
      <c r="GB26" s="82"/>
      <c r="GC26" s="82"/>
      <c r="GD26" s="85"/>
      <c r="GE26" s="84"/>
      <c r="GF26" s="82"/>
      <c r="GG26" s="82"/>
      <c r="GH26" s="82"/>
      <c r="GI26" s="82"/>
      <c r="GJ26" s="85"/>
      <c r="GK26" s="84"/>
      <c r="GL26" s="82"/>
      <c r="GM26" s="82"/>
      <c r="GN26" s="82"/>
      <c r="GO26" s="82"/>
      <c r="GP26" s="85"/>
      <c r="GQ26" s="246"/>
      <c r="GR26" s="247"/>
      <c r="GS26" s="247"/>
      <c r="GT26" s="247"/>
      <c r="GU26" s="247"/>
      <c r="GV26" s="248"/>
      <c r="GW26" s="240"/>
      <c r="GX26" s="241"/>
      <c r="GY26" s="241"/>
      <c r="GZ26" s="241"/>
      <c r="HA26" s="241"/>
      <c r="HB26" s="242"/>
      <c r="HC26" s="240"/>
      <c r="HD26" s="241"/>
      <c r="HE26" s="241"/>
      <c r="HF26" s="241"/>
      <c r="HG26" s="241"/>
      <c r="HH26" s="242"/>
      <c r="HI26" s="40"/>
      <c r="HJ26" s="41"/>
      <c r="HK26" s="41"/>
      <c r="HL26" s="41"/>
      <c r="HM26" s="41"/>
      <c r="HN26" s="42"/>
      <c r="HO26" s="84"/>
      <c r="HP26" s="82"/>
      <c r="HQ26" s="82"/>
      <c r="HR26" s="82"/>
      <c r="HS26" s="82"/>
      <c r="HT26" s="85"/>
      <c r="HU26" s="145"/>
      <c r="HV26" s="82"/>
      <c r="HW26" s="82"/>
      <c r="HX26" s="82"/>
      <c r="HY26" s="82"/>
      <c r="HZ26" s="82"/>
      <c r="IA26" s="82"/>
      <c r="IB26" s="82"/>
      <c r="IC26" s="82"/>
      <c r="ID26" s="82"/>
      <c r="IE26" s="146"/>
    </row>
    <row r="27" spans="1:240" s="13" customFormat="1" ht="15" customHeight="1" thickBot="1" x14ac:dyDescent="0.35">
      <c r="A27" s="139" t="s">
        <v>55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1"/>
      <c r="X27" s="255"/>
      <c r="Y27" s="256"/>
      <c r="Z27" s="256"/>
      <c r="AA27" s="256"/>
      <c r="AB27" s="256"/>
      <c r="AC27" s="257"/>
      <c r="AD27" s="142"/>
      <c r="AE27" s="143"/>
      <c r="AF27" s="143"/>
      <c r="AG27" s="143"/>
      <c r="AH27" s="143"/>
      <c r="AI27" s="143"/>
      <c r="AJ27" s="144"/>
      <c r="AK27" s="142">
        <v>200</v>
      </c>
      <c r="AL27" s="143"/>
      <c r="AM27" s="143"/>
      <c r="AN27" s="143"/>
      <c r="AO27" s="143"/>
      <c r="AP27" s="144"/>
      <c r="AQ27" s="142" t="s">
        <v>56</v>
      </c>
      <c r="AR27" s="143"/>
      <c r="AS27" s="143"/>
      <c r="AT27" s="143"/>
      <c r="AU27" s="143"/>
      <c r="AV27" s="144"/>
      <c r="AW27" s="142">
        <v>200</v>
      </c>
      <c r="AX27" s="143"/>
      <c r="AY27" s="143"/>
      <c r="AZ27" s="143"/>
      <c r="BA27" s="143"/>
      <c r="BB27" s="144"/>
      <c r="BC27" s="142">
        <v>100</v>
      </c>
      <c r="BD27" s="143"/>
      <c r="BE27" s="143"/>
      <c r="BF27" s="143"/>
      <c r="BG27" s="143"/>
      <c r="BH27" s="144"/>
      <c r="BI27" s="142"/>
      <c r="BJ27" s="143"/>
      <c r="BK27" s="143"/>
      <c r="BL27" s="143"/>
      <c r="BM27" s="143"/>
      <c r="BN27" s="144"/>
      <c r="BO27" s="142"/>
      <c r="BP27" s="143"/>
      <c r="BQ27" s="143"/>
      <c r="BR27" s="143"/>
      <c r="BS27" s="143"/>
      <c r="BT27" s="144"/>
      <c r="BU27" s="142"/>
      <c r="BV27" s="143"/>
      <c r="BW27" s="143"/>
      <c r="BX27" s="143"/>
      <c r="BY27" s="143"/>
      <c r="BZ27" s="144"/>
      <c r="CA27" s="142"/>
      <c r="CB27" s="143"/>
      <c r="CC27" s="143"/>
      <c r="CD27" s="143"/>
      <c r="CE27" s="143"/>
      <c r="CF27" s="144"/>
      <c r="CG27" s="142">
        <v>200</v>
      </c>
      <c r="CH27" s="143"/>
      <c r="CI27" s="143"/>
      <c r="CJ27" s="143"/>
      <c r="CK27" s="143"/>
      <c r="CL27" s="144"/>
      <c r="CM27" s="142">
        <v>150</v>
      </c>
      <c r="CN27" s="143"/>
      <c r="CO27" s="143"/>
      <c r="CP27" s="143"/>
      <c r="CQ27" s="143"/>
      <c r="CR27" s="144"/>
      <c r="CS27" s="142">
        <v>200</v>
      </c>
      <c r="CT27" s="143"/>
      <c r="CU27" s="143"/>
      <c r="CV27" s="143"/>
      <c r="CW27" s="143"/>
      <c r="CX27" s="144"/>
      <c r="CY27" s="142">
        <v>50</v>
      </c>
      <c r="CZ27" s="143"/>
      <c r="DA27" s="143"/>
      <c r="DB27" s="143"/>
      <c r="DC27" s="143"/>
      <c r="DD27" s="144"/>
      <c r="DE27" s="142"/>
      <c r="DF27" s="143"/>
      <c r="DG27" s="143"/>
      <c r="DH27" s="143"/>
      <c r="DI27" s="143"/>
      <c r="DJ27" s="144"/>
      <c r="DK27" s="142"/>
      <c r="DL27" s="143"/>
      <c r="DM27" s="143"/>
      <c r="DN27" s="143"/>
      <c r="DO27" s="143"/>
      <c r="DP27" s="144"/>
      <c r="DQ27" s="142"/>
      <c r="DR27" s="143"/>
      <c r="DS27" s="143"/>
      <c r="DT27" s="143"/>
      <c r="DU27" s="143"/>
      <c r="DV27" s="144"/>
      <c r="DW27" s="142"/>
      <c r="DX27" s="143"/>
      <c r="DY27" s="143"/>
      <c r="DZ27" s="143"/>
      <c r="EA27" s="143"/>
      <c r="EB27" s="144"/>
      <c r="EC27" s="142"/>
      <c r="ED27" s="143"/>
      <c r="EE27" s="143"/>
      <c r="EF27" s="143"/>
      <c r="EG27" s="143"/>
      <c r="EH27" s="144"/>
      <c r="EI27" s="142">
        <v>150</v>
      </c>
      <c r="EJ27" s="143"/>
      <c r="EK27" s="143"/>
      <c r="EL27" s="143"/>
      <c r="EM27" s="143"/>
      <c r="EN27" s="144"/>
      <c r="EO27" s="142">
        <v>200</v>
      </c>
      <c r="EP27" s="143"/>
      <c r="EQ27" s="143"/>
      <c r="ER27" s="143"/>
      <c r="ES27" s="143"/>
      <c r="ET27" s="144"/>
      <c r="EU27" s="142">
        <v>40</v>
      </c>
      <c r="EV27" s="143"/>
      <c r="EW27" s="143"/>
      <c r="EX27" s="143"/>
      <c r="EY27" s="143"/>
      <c r="EZ27" s="144"/>
      <c r="FA27" s="142">
        <v>5</v>
      </c>
      <c r="FB27" s="143"/>
      <c r="FC27" s="143"/>
      <c r="FD27" s="143"/>
      <c r="FE27" s="143"/>
      <c r="FF27" s="144"/>
      <c r="FG27" s="142">
        <v>50</v>
      </c>
      <c r="FH27" s="143"/>
      <c r="FI27" s="143"/>
      <c r="FJ27" s="143"/>
      <c r="FK27" s="143"/>
      <c r="FL27" s="144"/>
      <c r="FM27" s="142"/>
      <c r="FN27" s="143"/>
      <c r="FO27" s="143"/>
      <c r="FP27" s="143"/>
      <c r="FQ27" s="143"/>
      <c r="FR27" s="144"/>
      <c r="FS27" s="142"/>
      <c r="FT27" s="143"/>
      <c r="FU27" s="143"/>
      <c r="FV27" s="143"/>
      <c r="FW27" s="143"/>
      <c r="FX27" s="144"/>
      <c r="FY27" s="142"/>
      <c r="FZ27" s="143"/>
      <c r="GA27" s="143"/>
      <c r="GB27" s="143"/>
      <c r="GC27" s="143"/>
      <c r="GD27" s="144"/>
      <c r="GE27" s="142"/>
      <c r="GF27" s="143"/>
      <c r="GG27" s="143"/>
      <c r="GH27" s="143"/>
      <c r="GI27" s="143"/>
      <c r="GJ27" s="144"/>
      <c r="GK27" s="142"/>
      <c r="GL27" s="143"/>
      <c r="GM27" s="143"/>
      <c r="GN27" s="143"/>
      <c r="GO27" s="143"/>
      <c r="GP27" s="144"/>
      <c r="GQ27" s="269"/>
      <c r="GR27" s="270"/>
      <c r="GS27" s="270"/>
      <c r="GT27" s="270"/>
      <c r="GU27" s="270"/>
      <c r="GV27" s="271"/>
      <c r="GW27" s="264"/>
      <c r="GX27" s="265"/>
      <c r="GY27" s="265"/>
      <c r="GZ27" s="265"/>
      <c r="HA27" s="265"/>
      <c r="HB27" s="266"/>
      <c r="HC27" s="261"/>
      <c r="HD27" s="262"/>
      <c r="HE27" s="262"/>
      <c r="HF27" s="262"/>
      <c r="HG27" s="262"/>
      <c r="HH27" s="263"/>
      <c r="HI27" s="258"/>
      <c r="HJ27" s="259"/>
      <c r="HK27" s="259"/>
      <c r="HL27" s="259"/>
      <c r="HM27" s="259"/>
      <c r="HN27" s="260"/>
      <c r="HO27" s="267"/>
      <c r="HP27" s="253"/>
      <c r="HQ27" s="253"/>
      <c r="HR27" s="253"/>
      <c r="HS27" s="253"/>
      <c r="HT27" s="268"/>
      <c r="HU27" s="252"/>
      <c r="HV27" s="253"/>
      <c r="HW27" s="253"/>
      <c r="HX27" s="253"/>
      <c r="HY27" s="253"/>
      <c r="HZ27" s="253"/>
      <c r="IA27" s="253"/>
      <c r="IB27" s="253"/>
      <c r="IC27" s="253"/>
      <c r="ID27" s="253"/>
      <c r="IE27" s="254"/>
    </row>
    <row r="28" spans="1:240" s="2" customFormat="1" ht="16.5" customHeight="1" thickTop="1" x14ac:dyDescent="0.25">
      <c r="A28" s="46" t="s">
        <v>57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8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/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>
        <v>1E-3</v>
      </c>
      <c r="CH28" s="26"/>
      <c r="CI28" s="26"/>
      <c r="CJ28" s="26"/>
      <c r="CK28" s="26"/>
      <c r="CL28" s="27"/>
      <c r="CM28" s="25">
        <v>1E-3</v>
      </c>
      <c r="CN28" s="26"/>
      <c r="CO28" s="26"/>
      <c r="CP28" s="26"/>
      <c r="CQ28" s="26"/>
      <c r="CR28" s="27"/>
      <c r="CS28" s="25"/>
      <c r="CT28" s="26"/>
      <c r="CU28" s="26"/>
      <c r="CV28" s="26"/>
      <c r="CW28" s="26"/>
      <c r="CX28" s="27"/>
      <c r="CY28" s="25"/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>
        <v>1E-3</v>
      </c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>
        <v>1E-3</v>
      </c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8">
        <f t="shared" ref="GK28:GK51" si="3">AK28+AQ28+AW28+BC28+BI28+BO28+BU28+CA28+CG28+CM28+CS28+CY28+DE28+DK28+DQ28+DW28+EC28+EI28+EO28+EU28+FA28+FG28+FM28+FS28+FY28+GE28</f>
        <v>6.0000000000000001E-3</v>
      </c>
      <c r="GL28" s="29"/>
      <c r="GM28" s="29"/>
      <c r="GN28" s="29"/>
      <c r="GO28" s="29"/>
      <c r="GP28" s="30"/>
      <c r="GQ28" s="31">
        <v>570</v>
      </c>
      <c r="GR28" s="32"/>
      <c r="GS28" s="32"/>
      <c r="GT28" s="32"/>
      <c r="GU28" s="32"/>
      <c r="GV28" s="33"/>
      <c r="GW28" s="34">
        <f t="shared" ref="GW28:GW51" si="4">GK28*GQ28</f>
        <v>3.42</v>
      </c>
      <c r="GX28" s="35"/>
      <c r="GY28" s="35"/>
      <c r="GZ28" s="35"/>
      <c r="HA28" s="35"/>
      <c r="HB28" s="36"/>
      <c r="HC28" s="37">
        <f t="shared" ref="HC28" si="5">GK28*HI28</f>
        <v>0.63</v>
      </c>
      <c r="HD28" s="38"/>
      <c r="HE28" s="38"/>
      <c r="HF28" s="38"/>
      <c r="HG28" s="38"/>
      <c r="HH28" s="39"/>
      <c r="HI28" s="40">
        <f t="shared" ref="HI28:HI37" si="6">$BI$16</f>
        <v>105</v>
      </c>
      <c r="HJ28" s="41"/>
      <c r="HK28" s="41"/>
      <c r="HL28" s="41"/>
      <c r="HM28" s="41"/>
      <c r="HN28" s="42"/>
      <c r="HO28" s="84"/>
      <c r="HP28" s="82"/>
      <c r="HQ28" s="82"/>
      <c r="HR28" s="82"/>
      <c r="HS28" s="82"/>
      <c r="HT28" s="85"/>
      <c r="HU28" s="249">
        <f t="shared" ref="HU28:HU50" si="7">GQ28*HC28</f>
        <v>359.1</v>
      </c>
      <c r="HV28" s="250"/>
      <c r="HW28" s="250"/>
      <c r="HX28" s="250"/>
      <c r="HY28" s="250"/>
      <c r="HZ28" s="250"/>
      <c r="IA28" s="250"/>
      <c r="IB28" s="250"/>
      <c r="IC28" s="250"/>
      <c r="ID28" s="250"/>
      <c r="IE28" s="251"/>
      <c r="IF28" s="2">
        <f t="shared" ref="IF28:IF50" si="8">SUM(HU28)</f>
        <v>359.1</v>
      </c>
    </row>
    <row r="29" spans="1:240" s="2" customFormat="1" ht="16.5" customHeight="1" x14ac:dyDescent="0.25">
      <c r="A29" s="46" t="s">
        <v>58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/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>
        <v>2.7E-2</v>
      </c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>
        <v>8.0000000000000002E-3</v>
      </c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>
        <v>1.4999999999999999E-2</v>
      </c>
      <c r="FH29" s="26"/>
      <c r="FI29" s="26"/>
      <c r="FJ29" s="26"/>
      <c r="FK29" s="26"/>
      <c r="FL29" s="27"/>
      <c r="FM29" s="25"/>
      <c r="FN29" s="26"/>
      <c r="FO29" s="26"/>
      <c r="FP29" s="26"/>
      <c r="FQ29" s="26"/>
      <c r="FR29" s="27"/>
      <c r="FS29" s="25"/>
      <c r="FT29" s="26"/>
      <c r="FU29" s="26"/>
      <c r="FV29" s="26"/>
      <c r="FW29" s="26"/>
      <c r="FX29" s="27"/>
      <c r="FY29" s="25"/>
      <c r="FZ29" s="26"/>
      <c r="GA29" s="26"/>
      <c r="GB29" s="26"/>
      <c r="GC29" s="26"/>
      <c r="GD29" s="27"/>
      <c r="GE29" s="25"/>
      <c r="GF29" s="26"/>
      <c r="GG29" s="26"/>
      <c r="GH29" s="26"/>
      <c r="GI29" s="26"/>
      <c r="GJ29" s="27"/>
      <c r="GK29" s="28">
        <f t="shared" si="3"/>
        <v>0.15000000000000002</v>
      </c>
      <c r="GL29" s="29"/>
      <c r="GM29" s="29"/>
      <c r="GN29" s="29"/>
      <c r="GO29" s="29"/>
      <c r="GP29" s="30"/>
      <c r="GQ29" s="31">
        <v>94</v>
      </c>
      <c r="GR29" s="32"/>
      <c r="GS29" s="32"/>
      <c r="GT29" s="32"/>
      <c r="GU29" s="32"/>
      <c r="GV29" s="33"/>
      <c r="GW29" s="34">
        <f t="shared" si="4"/>
        <v>14.100000000000001</v>
      </c>
      <c r="GX29" s="35"/>
      <c r="GY29" s="35"/>
      <c r="GZ29" s="35"/>
      <c r="HA29" s="35"/>
      <c r="HB29" s="36"/>
      <c r="HC29" s="37">
        <f t="shared" ref="HC29:HC32" si="9">GK29*HI29</f>
        <v>15.750000000000002</v>
      </c>
      <c r="HD29" s="38"/>
      <c r="HE29" s="38"/>
      <c r="HF29" s="38"/>
      <c r="HG29" s="38"/>
      <c r="HH29" s="39"/>
      <c r="HI29" s="40">
        <f t="shared" si="6"/>
        <v>105</v>
      </c>
      <c r="HJ29" s="41"/>
      <c r="HK29" s="41"/>
      <c r="HL29" s="41"/>
      <c r="HM29" s="41"/>
      <c r="HN29" s="42"/>
      <c r="HO29" s="84"/>
      <c r="HP29" s="82"/>
      <c r="HQ29" s="82"/>
      <c r="HR29" s="82"/>
      <c r="HS29" s="82"/>
      <c r="HT29" s="85"/>
      <c r="HU29" s="249">
        <f t="shared" si="7"/>
        <v>1480.5000000000002</v>
      </c>
      <c r="HV29" s="250"/>
      <c r="HW29" s="250"/>
      <c r="HX29" s="250"/>
      <c r="HY29" s="250"/>
      <c r="HZ29" s="250"/>
      <c r="IA29" s="250"/>
      <c r="IB29" s="250"/>
      <c r="IC29" s="250"/>
      <c r="ID29" s="250"/>
      <c r="IE29" s="251"/>
      <c r="IF29" s="2">
        <f t="shared" si="8"/>
        <v>1480.5000000000002</v>
      </c>
    </row>
    <row r="30" spans="1:240" s="2" customFormat="1" ht="18" customHeight="1" x14ac:dyDescent="0.25">
      <c r="A30" s="46" t="s">
        <v>59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5.0000000000000001E-3</v>
      </c>
      <c r="CH30" s="26"/>
      <c r="CI30" s="26"/>
      <c r="CJ30" s="26"/>
      <c r="CK30" s="26"/>
      <c r="CL30" s="27"/>
      <c r="CM30" s="25">
        <v>5.0000000000000001E-3</v>
      </c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>
        <v>5.0000000000000001E-3</v>
      </c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8">
        <f t="shared" si="3"/>
        <v>1.4999999999999999E-2</v>
      </c>
      <c r="GL30" s="29"/>
      <c r="GM30" s="29"/>
      <c r="GN30" s="29"/>
      <c r="GO30" s="29"/>
      <c r="GP30" s="30"/>
      <c r="GQ30" s="31">
        <v>228</v>
      </c>
      <c r="GR30" s="32"/>
      <c r="GS30" s="32"/>
      <c r="GT30" s="32"/>
      <c r="GU30" s="32"/>
      <c r="GV30" s="33"/>
      <c r="GW30" s="34">
        <f t="shared" si="4"/>
        <v>3.42</v>
      </c>
      <c r="GX30" s="35"/>
      <c r="GY30" s="35"/>
      <c r="GZ30" s="35"/>
      <c r="HA30" s="35"/>
      <c r="HB30" s="36"/>
      <c r="HC30" s="37">
        <f t="shared" si="9"/>
        <v>1.575</v>
      </c>
      <c r="HD30" s="38"/>
      <c r="HE30" s="38"/>
      <c r="HF30" s="38"/>
      <c r="HG30" s="38"/>
      <c r="HH30" s="39"/>
      <c r="HI30" s="40">
        <f t="shared" si="6"/>
        <v>105</v>
      </c>
      <c r="HJ30" s="41"/>
      <c r="HK30" s="41"/>
      <c r="HL30" s="41"/>
      <c r="HM30" s="41"/>
      <c r="HN30" s="42"/>
      <c r="HO30" s="84"/>
      <c r="HP30" s="82"/>
      <c r="HQ30" s="82"/>
      <c r="HR30" s="82"/>
      <c r="HS30" s="82"/>
      <c r="HT30" s="85"/>
      <c r="HU30" s="249">
        <f t="shared" si="7"/>
        <v>359.09999999999997</v>
      </c>
      <c r="HV30" s="250"/>
      <c r="HW30" s="250"/>
      <c r="HX30" s="250"/>
      <c r="HY30" s="250"/>
      <c r="HZ30" s="250"/>
      <c r="IA30" s="250"/>
      <c r="IB30" s="250"/>
      <c r="IC30" s="250"/>
      <c r="ID30" s="250"/>
      <c r="IE30" s="251"/>
      <c r="IF30" s="2">
        <f t="shared" si="8"/>
        <v>359.09999999999997</v>
      </c>
    </row>
    <row r="31" spans="1:240" s="2" customFormat="1" ht="16.5" customHeight="1" x14ac:dyDescent="0.25">
      <c r="A31" s="46" t="s">
        <v>60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8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3.9E-2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8">
        <f t="shared" si="3"/>
        <v>3.9E-2</v>
      </c>
      <c r="GL31" s="29"/>
      <c r="GM31" s="29"/>
      <c r="GN31" s="29"/>
      <c r="GO31" s="29"/>
      <c r="GP31" s="30"/>
      <c r="GQ31" s="31">
        <v>280</v>
      </c>
      <c r="GR31" s="32"/>
      <c r="GS31" s="32"/>
      <c r="GT31" s="32"/>
      <c r="GU31" s="32"/>
      <c r="GV31" s="33"/>
      <c r="GW31" s="34">
        <f t="shared" si="4"/>
        <v>10.92</v>
      </c>
      <c r="GX31" s="35"/>
      <c r="GY31" s="35"/>
      <c r="GZ31" s="35"/>
      <c r="HA31" s="35"/>
      <c r="HB31" s="36"/>
      <c r="HC31" s="37">
        <v>4</v>
      </c>
      <c r="HD31" s="38"/>
      <c r="HE31" s="38"/>
      <c r="HF31" s="38"/>
      <c r="HG31" s="38"/>
      <c r="HH31" s="39"/>
      <c r="HI31" s="40">
        <f t="shared" si="6"/>
        <v>105</v>
      </c>
      <c r="HJ31" s="41"/>
      <c r="HK31" s="41"/>
      <c r="HL31" s="41"/>
      <c r="HM31" s="41"/>
      <c r="HN31" s="42"/>
      <c r="HO31" s="84"/>
      <c r="HP31" s="82"/>
      <c r="HQ31" s="82"/>
      <c r="HR31" s="82"/>
      <c r="HS31" s="82"/>
      <c r="HT31" s="85"/>
      <c r="HU31" s="249">
        <f t="shared" si="7"/>
        <v>1120</v>
      </c>
      <c r="HV31" s="250"/>
      <c r="HW31" s="250"/>
      <c r="HX31" s="250"/>
      <c r="HY31" s="250"/>
      <c r="HZ31" s="250"/>
      <c r="IA31" s="250"/>
      <c r="IB31" s="250"/>
      <c r="IC31" s="250"/>
      <c r="ID31" s="250"/>
      <c r="IE31" s="251"/>
      <c r="IF31" s="2">
        <f t="shared" si="8"/>
        <v>1120</v>
      </c>
    </row>
    <row r="32" spans="1:240" s="2" customFormat="1" ht="16.5" customHeight="1" x14ac:dyDescent="0.25">
      <c r="A32" s="46" t="s">
        <v>61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8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>
        <v>5.0000000000000001E-4</v>
      </c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/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8">
        <f t="shared" si="3"/>
        <v>5.0000000000000001E-4</v>
      </c>
      <c r="GL32" s="29"/>
      <c r="GM32" s="29"/>
      <c r="GN32" s="29"/>
      <c r="GO32" s="29"/>
      <c r="GP32" s="30"/>
      <c r="GQ32" s="31">
        <v>3400</v>
      </c>
      <c r="GR32" s="32"/>
      <c r="GS32" s="32"/>
      <c r="GT32" s="32"/>
      <c r="GU32" s="32"/>
      <c r="GV32" s="33"/>
      <c r="GW32" s="34">
        <f t="shared" si="4"/>
        <v>1.7</v>
      </c>
      <c r="GX32" s="35"/>
      <c r="GY32" s="35"/>
      <c r="GZ32" s="35"/>
      <c r="HA32" s="35"/>
      <c r="HB32" s="36"/>
      <c r="HC32" s="37">
        <f t="shared" si="9"/>
        <v>5.2499999999999998E-2</v>
      </c>
      <c r="HD32" s="38"/>
      <c r="HE32" s="38"/>
      <c r="HF32" s="38"/>
      <c r="HG32" s="38"/>
      <c r="HH32" s="39"/>
      <c r="HI32" s="40">
        <f t="shared" si="6"/>
        <v>105</v>
      </c>
      <c r="HJ32" s="41"/>
      <c r="HK32" s="41"/>
      <c r="HL32" s="41"/>
      <c r="HM32" s="41"/>
      <c r="HN32" s="42"/>
      <c r="HO32" s="84"/>
      <c r="HP32" s="82"/>
      <c r="HQ32" s="82"/>
      <c r="HR32" s="82"/>
      <c r="HS32" s="82"/>
      <c r="HT32" s="85"/>
      <c r="HU32" s="249">
        <f t="shared" si="7"/>
        <v>178.5</v>
      </c>
      <c r="HV32" s="250"/>
      <c r="HW32" s="250"/>
      <c r="HX32" s="250"/>
      <c r="HY32" s="250"/>
      <c r="HZ32" s="250"/>
      <c r="IA32" s="250"/>
      <c r="IB32" s="250"/>
      <c r="IC32" s="250"/>
      <c r="ID32" s="250"/>
      <c r="IE32" s="251"/>
      <c r="IF32" s="2">
        <f t="shared" si="8"/>
        <v>178.5</v>
      </c>
    </row>
    <row r="33" spans="1:240" s="2" customFormat="1" ht="16.5" customHeight="1" x14ac:dyDescent="0.25">
      <c r="A33" s="46" t="s">
        <v>62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>
        <v>5.6000000000000001E-2</v>
      </c>
      <c r="CH33" s="26"/>
      <c r="CI33" s="26"/>
      <c r="CJ33" s="26"/>
      <c r="CK33" s="26"/>
      <c r="CL33" s="27"/>
      <c r="CM33" s="25">
        <v>0.11</v>
      </c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8">
        <f t="shared" si="3"/>
        <v>0.16600000000000001</v>
      </c>
      <c r="GL33" s="29"/>
      <c r="GM33" s="29"/>
      <c r="GN33" s="29"/>
      <c r="GO33" s="29"/>
      <c r="GP33" s="30"/>
      <c r="GQ33" s="31">
        <v>60</v>
      </c>
      <c r="GR33" s="32"/>
      <c r="GS33" s="32"/>
      <c r="GT33" s="32"/>
      <c r="GU33" s="32"/>
      <c r="GV33" s="33"/>
      <c r="GW33" s="34">
        <f t="shared" si="4"/>
        <v>9.9600000000000009</v>
      </c>
      <c r="GX33" s="35"/>
      <c r="GY33" s="35"/>
      <c r="GZ33" s="35"/>
      <c r="HA33" s="35"/>
      <c r="HB33" s="36"/>
      <c r="HC33" s="37">
        <f t="shared" ref="HC33:HC44" si="10">GK33*HI33</f>
        <v>17.43</v>
      </c>
      <c r="HD33" s="38"/>
      <c r="HE33" s="38"/>
      <c r="HF33" s="38"/>
      <c r="HG33" s="38"/>
      <c r="HH33" s="39"/>
      <c r="HI33" s="40">
        <f t="shared" si="6"/>
        <v>105</v>
      </c>
      <c r="HJ33" s="41"/>
      <c r="HK33" s="41"/>
      <c r="HL33" s="41"/>
      <c r="HM33" s="41"/>
      <c r="HN33" s="42"/>
      <c r="HO33" s="84"/>
      <c r="HP33" s="82"/>
      <c r="HQ33" s="82"/>
      <c r="HR33" s="82"/>
      <c r="HS33" s="82"/>
      <c r="HT33" s="85"/>
      <c r="HU33" s="249">
        <f t="shared" si="7"/>
        <v>1045.8</v>
      </c>
      <c r="HV33" s="250"/>
      <c r="HW33" s="250"/>
      <c r="HX33" s="250"/>
      <c r="HY33" s="250"/>
      <c r="HZ33" s="250"/>
      <c r="IA33" s="250"/>
      <c r="IB33" s="250"/>
      <c r="IC33" s="250"/>
      <c r="ID33" s="250"/>
      <c r="IE33" s="251"/>
      <c r="IF33" s="2">
        <f t="shared" si="8"/>
        <v>1045.8</v>
      </c>
    </row>
    <row r="34" spans="1:240" s="2" customFormat="1" ht="16.5" customHeight="1" x14ac:dyDescent="0.25">
      <c r="A34" s="46" t="s">
        <v>86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8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>
        <v>0.04</v>
      </c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/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/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8">
        <f t="shared" si="3"/>
        <v>0.04</v>
      </c>
      <c r="GL34" s="29"/>
      <c r="GM34" s="29"/>
      <c r="GN34" s="29"/>
      <c r="GO34" s="29"/>
      <c r="GP34" s="30"/>
      <c r="GQ34" s="31">
        <v>62</v>
      </c>
      <c r="GR34" s="32"/>
      <c r="GS34" s="32"/>
      <c r="GT34" s="32"/>
      <c r="GU34" s="32"/>
      <c r="GV34" s="33"/>
      <c r="GW34" s="34">
        <f t="shared" si="4"/>
        <v>2.48</v>
      </c>
      <c r="GX34" s="35"/>
      <c r="GY34" s="35"/>
      <c r="GZ34" s="35"/>
      <c r="HA34" s="35"/>
      <c r="HB34" s="36"/>
      <c r="HC34" s="37">
        <f t="shared" si="10"/>
        <v>4.2</v>
      </c>
      <c r="HD34" s="38"/>
      <c r="HE34" s="38"/>
      <c r="HF34" s="38"/>
      <c r="HG34" s="38"/>
      <c r="HH34" s="39"/>
      <c r="HI34" s="40">
        <f t="shared" si="6"/>
        <v>105</v>
      </c>
      <c r="HJ34" s="41"/>
      <c r="HK34" s="41"/>
      <c r="HL34" s="41"/>
      <c r="HM34" s="41"/>
      <c r="HN34" s="42"/>
      <c r="HO34" s="84"/>
      <c r="HP34" s="82"/>
      <c r="HQ34" s="82"/>
      <c r="HR34" s="82"/>
      <c r="HS34" s="82"/>
      <c r="HT34" s="85"/>
      <c r="HU34" s="43">
        <f t="shared" si="7"/>
        <v>260.40000000000003</v>
      </c>
      <c r="HV34" s="44"/>
      <c r="HW34" s="44"/>
      <c r="HX34" s="44"/>
      <c r="HY34" s="44"/>
      <c r="HZ34" s="44"/>
      <c r="IA34" s="44"/>
      <c r="IB34" s="44"/>
      <c r="IC34" s="44"/>
      <c r="ID34" s="44"/>
      <c r="IE34" s="45"/>
      <c r="IF34" s="2">
        <f t="shared" si="8"/>
        <v>260.40000000000003</v>
      </c>
    </row>
    <row r="35" spans="1:240" s="2" customFormat="1" ht="16.5" customHeight="1" x14ac:dyDescent="0.25">
      <c r="A35" s="46" t="s">
        <v>63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8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7.0000000000000001E-3</v>
      </c>
      <c r="CH35" s="26"/>
      <c r="CI35" s="26"/>
      <c r="CJ35" s="26"/>
      <c r="CK35" s="26"/>
      <c r="CL35" s="27"/>
      <c r="CM35" s="25">
        <v>0.01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/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8">
        <f t="shared" si="3"/>
        <v>1.7000000000000001E-2</v>
      </c>
      <c r="GL35" s="29"/>
      <c r="GM35" s="29"/>
      <c r="GN35" s="29"/>
      <c r="GO35" s="29"/>
      <c r="GP35" s="30"/>
      <c r="GQ35" s="31">
        <v>48</v>
      </c>
      <c r="GR35" s="32"/>
      <c r="GS35" s="32"/>
      <c r="GT35" s="32"/>
      <c r="GU35" s="32"/>
      <c r="GV35" s="33"/>
      <c r="GW35" s="34">
        <f t="shared" si="4"/>
        <v>0.81600000000000006</v>
      </c>
      <c r="GX35" s="35"/>
      <c r="GY35" s="35"/>
      <c r="GZ35" s="35"/>
      <c r="HA35" s="35"/>
      <c r="HB35" s="36"/>
      <c r="HC35" s="37">
        <f t="shared" si="10"/>
        <v>1.7850000000000001</v>
      </c>
      <c r="HD35" s="38"/>
      <c r="HE35" s="38"/>
      <c r="HF35" s="38"/>
      <c r="HG35" s="38"/>
      <c r="HH35" s="39"/>
      <c r="HI35" s="40">
        <f t="shared" si="6"/>
        <v>105</v>
      </c>
      <c r="HJ35" s="41"/>
      <c r="HK35" s="41"/>
      <c r="HL35" s="41"/>
      <c r="HM35" s="41"/>
      <c r="HN35" s="42"/>
      <c r="HO35" s="84"/>
      <c r="HP35" s="82"/>
      <c r="HQ35" s="82"/>
      <c r="HR35" s="82"/>
      <c r="HS35" s="82"/>
      <c r="HT35" s="85"/>
      <c r="HU35" s="43">
        <f t="shared" si="7"/>
        <v>85.68</v>
      </c>
      <c r="HV35" s="44"/>
      <c r="HW35" s="44"/>
      <c r="HX35" s="44"/>
      <c r="HY35" s="44"/>
      <c r="HZ35" s="44"/>
      <c r="IA35" s="44"/>
      <c r="IB35" s="44"/>
      <c r="IC35" s="44"/>
      <c r="ID35" s="44"/>
      <c r="IE35" s="45"/>
      <c r="IF35" s="2">
        <f t="shared" si="8"/>
        <v>85.68</v>
      </c>
    </row>
    <row r="36" spans="1:240" s="2" customFormat="1" ht="16.5" customHeight="1" x14ac:dyDescent="0.25">
      <c r="A36" s="46" t="s">
        <v>64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8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/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2E-3</v>
      </c>
      <c r="CH36" s="26"/>
      <c r="CI36" s="26"/>
      <c r="CJ36" s="26"/>
      <c r="CK36" s="26"/>
      <c r="CL36" s="27"/>
      <c r="CM36" s="25">
        <v>3.0000000000000001E-3</v>
      </c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>
        <v>3.0000000000000001E-3</v>
      </c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>
        <v>2.9999999999999997E-4</v>
      </c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8">
        <f t="shared" si="3"/>
        <v>8.3000000000000001E-3</v>
      </c>
      <c r="GL36" s="29"/>
      <c r="GM36" s="29"/>
      <c r="GN36" s="29"/>
      <c r="GO36" s="29"/>
      <c r="GP36" s="30"/>
      <c r="GQ36" s="31">
        <v>172</v>
      </c>
      <c r="GR36" s="32"/>
      <c r="GS36" s="32"/>
      <c r="GT36" s="32"/>
      <c r="GU36" s="32"/>
      <c r="GV36" s="33"/>
      <c r="GW36" s="34">
        <f t="shared" si="4"/>
        <v>1.4276</v>
      </c>
      <c r="GX36" s="35"/>
      <c r="GY36" s="35"/>
      <c r="GZ36" s="35"/>
      <c r="HA36" s="35"/>
      <c r="HB36" s="36"/>
      <c r="HC36" s="37">
        <f t="shared" si="10"/>
        <v>0.87150000000000005</v>
      </c>
      <c r="HD36" s="38"/>
      <c r="HE36" s="38"/>
      <c r="HF36" s="38"/>
      <c r="HG36" s="38"/>
      <c r="HH36" s="39"/>
      <c r="HI36" s="40">
        <f t="shared" si="6"/>
        <v>105</v>
      </c>
      <c r="HJ36" s="41"/>
      <c r="HK36" s="41"/>
      <c r="HL36" s="41"/>
      <c r="HM36" s="41"/>
      <c r="HN36" s="42"/>
      <c r="HO36" s="84"/>
      <c r="HP36" s="82"/>
      <c r="HQ36" s="82"/>
      <c r="HR36" s="82"/>
      <c r="HS36" s="82"/>
      <c r="HT36" s="85"/>
      <c r="HU36" s="43">
        <f t="shared" si="7"/>
        <v>149.898</v>
      </c>
      <c r="HV36" s="44"/>
      <c r="HW36" s="44"/>
      <c r="HX36" s="44"/>
      <c r="HY36" s="44"/>
      <c r="HZ36" s="44"/>
      <c r="IA36" s="44"/>
      <c r="IB36" s="44"/>
      <c r="IC36" s="44"/>
      <c r="ID36" s="44"/>
      <c r="IE36" s="45"/>
      <c r="IF36" s="2">
        <f t="shared" si="8"/>
        <v>149.898</v>
      </c>
    </row>
    <row r="37" spans="1:240" s="2" customFormat="1" ht="16.5" customHeight="1" x14ac:dyDescent="0.25">
      <c r="A37" s="46" t="s">
        <v>65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8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>
        <v>0.01</v>
      </c>
      <c r="CH37" s="26"/>
      <c r="CI37" s="26"/>
      <c r="CJ37" s="26"/>
      <c r="CK37" s="26"/>
      <c r="CL37" s="27"/>
      <c r="CM37" s="25">
        <v>1.2E-2</v>
      </c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>
        <v>3.5999999999999997E-2</v>
      </c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8">
        <f t="shared" si="3"/>
        <v>5.7999999999999996E-2</v>
      </c>
      <c r="GL37" s="29"/>
      <c r="GM37" s="29"/>
      <c r="GN37" s="29"/>
      <c r="GO37" s="29"/>
      <c r="GP37" s="30"/>
      <c r="GQ37" s="31">
        <v>45</v>
      </c>
      <c r="GR37" s="32"/>
      <c r="GS37" s="32"/>
      <c r="GT37" s="32"/>
      <c r="GU37" s="32"/>
      <c r="GV37" s="33"/>
      <c r="GW37" s="34">
        <f t="shared" si="4"/>
        <v>2.61</v>
      </c>
      <c r="GX37" s="35"/>
      <c r="GY37" s="35"/>
      <c r="GZ37" s="35"/>
      <c r="HA37" s="35"/>
      <c r="HB37" s="36"/>
      <c r="HC37" s="37">
        <f t="shared" si="10"/>
        <v>6.09</v>
      </c>
      <c r="HD37" s="38"/>
      <c r="HE37" s="38"/>
      <c r="HF37" s="38"/>
      <c r="HG37" s="38"/>
      <c r="HH37" s="39"/>
      <c r="HI37" s="40">
        <f t="shared" si="6"/>
        <v>105</v>
      </c>
      <c r="HJ37" s="41"/>
      <c r="HK37" s="41"/>
      <c r="HL37" s="41"/>
      <c r="HM37" s="41"/>
      <c r="HN37" s="42"/>
      <c r="HO37" s="84"/>
      <c r="HP37" s="82"/>
      <c r="HQ37" s="82"/>
      <c r="HR37" s="82"/>
      <c r="HS37" s="82"/>
      <c r="HT37" s="85"/>
      <c r="HU37" s="43">
        <f t="shared" si="7"/>
        <v>274.05</v>
      </c>
      <c r="HV37" s="44"/>
      <c r="HW37" s="44"/>
      <c r="HX37" s="44"/>
      <c r="HY37" s="44"/>
      <c r="HZ37" s="44"/>
      <c r="IA37" s="44"/>
      <c r="IB37" s="44"/>
      <c r="IC37" s="44"/>
      <c r="ID37" s="44"/>
      <c r="IE37" s="45"/>
      <c r="IF37" s="2">
        <f t="shared" si="8"/>
        <v>274.05</v>
      </c>
    </row>
    <row r="38" spans="1:240" s="2" customFormat="1" ht="16.5" customHeight="1" x14ac:dyDescent="0.25">
      <c r="A38" s="46" t="s">
        <v>66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8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/>
      <c r="CH38" s="26"/>
      <c r="CI38" s="26"/>
      <c r="CJ38" s="26"/>
      <c r="CK38" s="26"/>
      <c r="CL38" s="27"/>
      <c r="CM38" s="25">
        <v>2E-3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/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>
        <v>3.9E-2</v>
      </c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>
        <v>1E-3</v>
      </c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8">
        <f t="shared" si="3"/>
        <v>4.2000000000000003E-2</v>
      </c>
      <c r="GL38" s="29"/>
      <c r="GM38" s="29"/>
      <c r="GN38" s="29"/>
      <c r="GO38" s="29"/>
      <c r="GP38" s="30"/>
      <c r="GQ38" s="31">
        <v>42</v>
      </c>
      <c r="GR38" s="32"/>
      <c r="GS38" s="32"/>
      <c r="GT38" s="32"/>
      <c r="GU38" s="32"/>
      <c r="GV38" s="33"/>
      <c r="GW38" s="34">
        <f t="shared" si="4"/>
        <v>1.764</v>
      </c>
      <c r="GX38" s="35"/>
      <c r="GY38" s="35"/>
      <c r="GZ38" s="35"/>
      <c r="HA38" s="35"/>
      <c r="HB38" s="36"/>
      <c r="HC38" s="37">
        <f t="shared" si="10"/>
        <v>4.41</v>
      </c>
      <c r="HD38" s="38"/>
      <c r="HE38" s="38"/>
      <c r="HF38" s="38"/>
      <c r="HG38" s="38"/>
      <c r="HH38" s="39"/>
      <c r="HI38" s="40">
        <f t="shared" ref="HI38:HI51" si="11">$BI$16</f>
        <v>105</v>
      </c>
      <c r="HJ38" s="41"/>
      <c r="HK38" s="41"/>
      <c r="HL38" s="41"/>
      <c r="HM38" s="41"/>
      <c r="HN38" s="42"/>
      <c r="HO38" s="84"/>
      <c r="HP38" s="82"/>
      <c r="HQ38" s="82"/>
      <c r="HR38" s="82"/>
      <c r="HS38" s="82"/>
      <c r="HT38" s="85"/>
      <c r="HU38" s="43">
        <f t="shared" si="7"/>
        <v>185.22</v>
      </c>
      <c r="HV38" s="44"/>
      <c r="HW38" s="44"/>
      <c r="HX38" s="44"/>
      <c r="HY38" s="44"/>
      <c r="HZ38" s="44"/>
      <c r="IA38" s="44"/>
      <c r="IB38" s="44"/>
      <c r="IC38" s="44"/>
      <c r="ID38" s="44"/>
      <c r="IE38" s="45"/>
      <c r="IF38" s="2">
        <f t="shared" si="8"/>
        <v>185.22</v>
      </c>
    </row>
    <row r="39" spans="1:240" s="21" customFormat="1" ht="16.5" customHeight="1" x14ac:dyDescent="0.25">
      <c r="A39" s="46" t="s">
        <v>67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8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/>
      <c r="CH39" s="26"/>
      <c r="CI39" s="26"/>
      <c r="CJ39" s="26"/>
      <c r="CK39" s="26"/>
      <c r="CL39" s="27"/>
      <c r="CM39" s="25">
        <v>0.04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8">
        <f t="shared" si="3"/>
        <v>0.04</v>
      </c>
      <c r="GL39" s="29"/>
      <c r="GM39" s="29"/>
      <c r="GN39" s="29"/>
      <c r="GO39" s="29"/>
      <c r="GP39" s="30"/>
      <c r="GQ39" s="31">
        <v>580</v>
      </c>
      <c r="GR39" s="32"/>
      <c r="GS39" s="32"/>
      <c r="GT39" s="32"/>
      <c r="GU39" s="32"/>
      <c r="GV39" s="33"/>
      <c r="GW39" s="34">
        <f t="shared" ref="GW39" si="12">GK39*GQ39</f>
        <v>23.2</v>
      </c>
      <c r="GX39" s="35"/>
      <c r="GY39" s="35"/>
      <c r="GZ39" s="35"/>
      <c r="HA39" s="35"/>
      <c r="HB39" s="36"/>
      <c r="HC39" s="37">
        <f t="shared" si="10"/>
        <v>4.2</v>
      </c>
      <c r="HD39" s="38"/>
      <c r="HE39" s="38"/>
      <c r="HF39" s="38"/>
      <c r="HG39" s="38"/>
      <c r="HH39" s="39"/>
      <c r="HI39" s="40">
        <f t="shared" si="11"/>
        <v>105</v>
      </c>
      <c r="HJ39" s="41"/>
      <c r="HK39" s="41"/>
      <c r="HL39" s="41"/>
      <c r="HM39" s="41"/>
      <c r="HN39" s="42"/>
      <c r="HO39" s="18"/>
      <c r="HP39" s="20"/>
      <c r="HQ39" s="20"/>
      <c r="HR39" s="20"/>
      <c r="HS39" s="20"/>
      <c r="HT39" s="19"/>
      <c r="HU39" s="43">
        <f t="shared" ref="HU39" si="13">GQ39*HC39</f>
        <v>2436</v>
      </c>
      <c r="HV39" s="44"/>
      <c r="HW39" s="44"/>
      <c r="HX39" s="44"/>
      <c r="HY39" s="44"/>
      <c r="HZ39" s="44"/>
      <c r="IA39" s="44"/>
      <c r="IB39" s="44"/>
      <c r="IC39" s="44"/>
      <c r="ID39" s="44"/>
      <c r="IE39" s="45"/>
    </row>
    <row r="40" spans="1:240" s="2" customFormat="1" ht="16.5" customHeight="1" x14ac:dyDescent="0.25">
      <c r="A40" s="46" t="s">
        <v>92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8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>
        <v>5.0000000000000001E-4</v>
      </c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/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>
        <v>5.0000000000000001E-4</v>
      </c>
      <c r="EP40" s="26"/>
      <c r="EQ40" s="26"/>
      <c r="ER40" s="26"/>
      <c r="ES40" s="26"/>
      <c r="ET40" s="27"/>
      <c r="EU40" s="25"/>
      <c r="EV40" s="26"/>
      <c r="EW40" s="26"/>
      <c r="EX40" s="26"/>
      <c r="EY40" s="2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8">
        <f t="shared" si="3"/>
        <v>1E-3</v>
      </c>
      <c r="GL40" s="29"/>
      <c r="GM40" s="29"/>
      <c r="GN40" s="29"/>
      <c r="GO40" s="29"/>
      <c r="GP40" s="30"/>
      <c r="GQ40" s="31">
        <v>65</v>
      </c>
      <c r="GR40" s="32"/>
      <c r="GS40" s="32"/>
      <c r="GT40" s="32"/>
      <c r="GU40" s="32"/>
      <c r="GV40" s="33"/>
      <c r="GW40" s="34">
        <f t="shared" si="4"/>
        <v>6.5000000000000002E-2</v>
      </c>
      <c r="GX40" s="35"/>
      <c r="GY40" s="35"/>
      <c r="GZ40" s="35"/>
      <c r="HA40" s="35"/>
      <c r="HB40" s="36"/>
      <c r="HC40" s="37">
        <f t="shared" si="10"/>
        <v>0.105</v>
      </c>
      <c r="HD40" s="38"/>
      <c r="HE40" s="38"/>
      <c r="HF40" s="38"/>
      <c r="HG40" s="38"/>
      <c r="HH40" s="39"/>
      <c r="HI40" s="40">
        <f t="shared" si="11"/>
        <v>105</v>
      </c>
      <c r="HJ40" s="41"/>
      <c r="HK40" s="41"/>
      <c r="HL40" s="41"/>
      <c r="HM40" s="41"/>
      <c r="HN40" s="42"/>
      <c r="HO40" s="84"/>
      <c r="HP40" s="82"/>
      <c r="HQ40" s="82"/>
      <c r="HR40" s="82"/>
      <c r="HS40" s="82"/>
      <c r="HT40" s="85"/>
      <c r="HU40" s="43">
        <f t="shared" si="7"/>
        <v>6.8250000000000002</v>
      </c>
      <c r="HV40" s="44"/>
      <c r="HW40" s="44"/>
      <c r="HX40" s="44"/>
      <c r="HY40" s="44"/>
      <c r="HZ40" s="44"/>
      <c r="IA40" s="44"/>
      <c r="IB40" s="44"/>
      <c r="IC40" s="44"/>
      <c r="ID40" s="44"/>
      <c r="IE40" s="45"/>
      <c r="IF40" s="2">
        <f t="shared" si="8"/>
        <v>6.8250000000000002</v>
      </c>
    </row>
    <row r="41" spans="1:240" s="2" customFormat="1" ht="16.5" customHeight="1" x14ac:dyDescent="0.25">
      <c r="A41" s="46" t="s">
        <v>68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8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>
        <v>4.0000000000000001E-3</v>
      </c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>
        <v>8.0000000000000002E-3</v>
      </c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>
        <v>8.0000000000000002E-3</v>
      </c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>
        <v>7.0000000000000001E-3</v>
      </c>
      <c r="EJ41" s="26"/>
      <c r="EK41" s="26"/>
      <c r="EL41" s="26"/>
      <c r="EM41" s="26"/>
      <c r="EN41" s="27"/>
      <c r="EO41" s="25">
        <v>8.0000000000000002E-3</v>
      </c>
      <c r="EP41" s="26"/>
      <c r="EQ41" s="26"/>
      <c r="ER41" s="26"/>
      <c r="ES41" s="26"/>
      <c r="ET41" s="27"/>
      <c r="EU41" s="25">
        <v>4.0000000000000001E-3</v>
      </c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>
        <v>1E-3</v>
      </c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8">
        <f t="shared" si="3"/>
        <v>4.0000000000000008E-2</v>
      </c>
      <c r="GL41" s="29"/>
      <c r="GM41" s="29"/>
      <c r="GN41" s="29"/>
      <c r="GO41" s="29"/>
      <c r="GP41" s="30"/>
      <c r="GQ41" s="31">
        <v>98</v>
      </c>
      <c r="GR41" s="32"/>
      <c r="GS41" s="32"/>
      <c r="GT41" s="32"/>
      <c r="GU41" s="32"/>
      <c r="GV41" s="33"/>
      <c r="GW41" s="34">
        <f t="shared" si="4"/>
        <v>3.9200000000000008</v>
      </c>
      <c r="GX41" s="35"/>
      <c r="GY41" s="35"/>
      <c r="GZ41" s="35"/>
      <c r="HA41" s="35"/>
      <c r="HB41" s="36"/>
      <c r="HC41" s="37">
        <f t="shared" si="10"/>
        <v>4.2000000000000011</v>
      </c>
      <c r="HD41" s="38"/>
      <c r="HE41" s="38"/>
      <c r="HF41" s="38"/>
      <c r="HG41" s="38"/>
      <c r="HH41" s="39"/>
      <c r="HI41" s="40">
        <f t="shared" si="11"/>
        <v>105</v>
      </c>
      <c r="HJ41" s="41"/>
      <c r="HK41" s="41"/>
      <c r="HL41" s="41"/>
      <c r="HM41" s="41"/>
      <c r="HN41" s="42"/>
      <c r="HO41" s="84"/>
      <c r="HP41" s="82"/>
      <c r="HQ41" s="82"/>
      <c r="HR41" s="82"/>
      <c r="HS41" s="82"/>
      <c r="HT41" s="85"/>
      <c r="HU41" s="43">
        <f t="shared" si="7"/>
        <v>411.60000000000008</v>
      </c>
      <c r="HV41" s="44"/>
      <c r="HW41" s="44"/>
      <c r="HX41" s="44"/>
      <c r="HY41" s="44"/>
      <c r="HZ41" s="44"/>
      <c r="IA41" s="44"/>
      <c r="IB41" s="44"/>
      <c r="IC41" s="44"/>
      <c r="ID41" s="44"/>
      <c r="IE41" s="45"/>
      <c r="IF41" s="2">
        <f t="shared" si="8"/>
        <v>411.60000000000008</v>
      </c>
    </row>
    <row r="42" spans="1:240" s="2" customFormat="1" ht="16.5" customHeight="1" x14ac:dyDescent="0.25">
      <c r="A42" s="285" t="s">
        <v>69</v>
      </c>
      <c r="B42" s="286"/>
      <c r="C42" s="286"/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6"/>
      <c r="S42" s="286"/>
      <c r="T42" s="286"/>
      <c r="U42" s="286"/>
      <c r="V42" s="286"/>
      <c r="W42" s="287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/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>
        <v>5.0000000000000001E-3</v>
      </c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8">
        <f t="shared" si="3"/>
        <v>5.0000000000000001E-3</v>
      </c>
      <c r="GL42" s="29"/>
      <c r="GM42" s="29"/>
      <c r="GN42" s="29"/>
      <c r="GO42" s="29"/>
      <c r="GP42" s="30"/>
      <c r="GQ42" s="31">
        <v>27</v>
      </c>
      <c r="GR42" s="32"/>
      <c r="GS42" s="32"/>
      <c r="GT42" s="32"/>
      <c r="GU42" s="32"/>
      <c r="GV42" s="33"/>
      <c r="GW42" s="34">
        <f t="shared" si="4"/>
        <v>0.13500000000000001</v>
      </c>
      <c r="GX42" s="35"/>
      <c r="GY42" s="35"/>
      <c r="GZ42" s="35"/>
      <c r="HA42" s="35"/>
      <c r="HB42" s="36"/>
      <c r="HC42" s="37">
        <f t="shared" si="10"/>
        <v>0.52500000000000002</v>
      </c>
      <c r="HD42" s="38"/>
      <c r="HE42" s="38"/>
      <c r="HF42" s="38"/>
      <c r="HG42" s="38"/>
      <c r="HH42" s="39"/>
      <c r="HI42" s="40">
        <f t="shared" si="11"/>
        <v>105</v>
      </c>
      <c r="HJ42" s="41"/>
      <c r="HK42" s="41"/>
      <c r="HL42" s="41"/>
      <c r="HM42" s="41"/>
      <c r="HN42" s="42"/>
      <c r="HO42" s="12"/>
      <c r="HP42" s="12"/>
      <c r="HQ42" s="12"/>
      <c r="HR42" s="12"/>
      <c r="HS42" s="12"/>
      <c r="HT42" s="12"/>
      <c r="HU42" s="43">
        <f t="shared" si="7"/>
        <v>14.175000000000001</v>
      </c>
      <c r="HV42" s="44"/>
      <c r="HW42" s="44"/>
      <c r="HX42" s="44"/>
      <c r="HY42" s="44"/>
      <c r="HZ42" s="44"/>
      <c r="IA42" s="44"/>
      <c r="IB42" s="44"/>
      <c r="IC42" s="44"/>
      <c r="ID42" s="44"/>
      <c r="IE42" s="45"/>
      <c r="IF42" s="2">
        <f t="shared" si="8"/>
        <v>14.175000000000001</v>
      </c>
    </row>
    <row r="43" spans="1:240" s="2" customFormat="1" ht="16.5" customHeight="1" x14ac:dyDescent="0.25">
      <c r="A43" s="46" t="s">
        <v>70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8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/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/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>
        <v>2E-3</v>
      </c>
      <c r="CH43" s="26"/>
      <c r="CI43" s="26"/>
      <c r="CJ43" s="26"/>
      <c r="CK43" s="26"/>
      <c r="CL43" s="27"/>
      <c r="CM43" s="25">
        <v>3.0000000000000001E-3</v>
      </c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/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/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8">
        <f t="shared" si="3"/>
        <v>5.0000000000000001E-3</v>
      </c>
      <c r="GL43" s="29"/>
      <c r="GM43" s="29"/>
      <c r="GN43" s="29"/>
      <c r="GO43" s="29"/>
      <c r="GP43" s="30"/>
      <c r="GQ43" s="31">
        <v>148</v>
      </c>
      <c r="GR43" s="32"/>
      <c r="GS43" s="32"/>
      <c r="GT43" s="32"/>
      <c r="GU43" s="32"/>
      <c r="GV43" s="33"/>
      <c r="GW43" s="34">
        <f t="shared" si="4"/>
        <v>0.74</v>
      </c>
      <c r="GX43" s="35"/>
      <c r="GY43" s="35"/>
      <c r="GZ43" s="35"/>
      <c r="HA43" s="35"/>
      <c r="HB43" s="36"/>
      <c r="HC43" s="37">
        <f t="shared" si="10"/>
        <v>0.52500000000000002</v>
      </c>
      <c r="HD43" s="38"/>
      <c r="HE43" s="38"/>
      <c r="HF43" s="38"/>
      <c r="HG43" s="38"/>
      <c r="HH43" s="39"/>
      <c r="HI43" s="40">
        <f t="shared" si="11"/>
        <v>105</v>
      </c>
      <c r="HJ43" s="41"/>
      <c r="HK43" s="41"/>
      <c r="HL43" s="41"/>
      <c r="HM43" s="41"/>
      <c r="HN43" s="42"/>
      <c r="HO43" s="84"/>
      <c r="HP43" s="82"/>
      <c r="HQ43" s="82"/>
      <c r="HR43" s="82"/>
      <c r="HS43" s="82"/>
      <c r="HT43" s="85"/>
      <c r="HU43" s="43">
        <f t="shared" si="7"/>
        <v>77.7</v>
      </c>
      <c r="HV43" s="44"/>
      <c r="HW43" s="44"/>
      <c r="HX43" s="44"/>
      <c r="HY43" s="44"/>
      <c r="HZ43" s="44"/>
      <c r="IA43" s="44"/>
      <c r="IB43" s="44"/>
      <c r="IC43" s="44"/>
      <c r="ID43" s="44"/>
      <c r="IE43" s="45"/>
      <c r="IF43" s="2">
        <f t="shared" si="8"/>
        <v>77.7</v>
      </c>
    </row>
    <row r="44" spans="1:240" s="2" customFormat="1" ht="16.5" customHeight="1" x14ac:dyDescent="0.25">
      <c r="A44" s="46" t="s">
        <v>71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8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>
        <v>0.04</v>
      </c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>
        <v>0.05</v>
      </c>
      <c r="CZ44" s="26"/>
      <c r="DA44" s="26"/>
      <c r="DB44" s="26"/>
      <c r="DC44" s="26"/>
      <c r="DD44" s="27"/>
      <c r="DE44" s="25"/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8">
        <f t="shared" si="3"/>
        <v>0.09</v>
      </c>
      <c r="GL44" s="29"/>
      <c r="GM44" s="29"/>
      <c r="GN44" s="29"/>
      <c r="GO44" s="29"/>
      <c r="GP44" s="30"/>
      <c r="GQ44" s="31">
        <v>59</v>
      </c>
      <c r="GR44" s="32"/>
      <c r="GS44" s="32"/>
      <c r="GT44" s="32"/>
      <c r="GU44" s="32"/>
      <c r="GV44" s="33"/>
      <c r="GW44" s="34">
        <f t="shared" si="4"/>
        <v>5.31</v>
      </c>
      <c r="GX44" s="35"/>
      <c r="GY44" s="35"/>
      <c r="GZ44" s="35"/>
      <c r="HA44" s="35"/>
      <c r="HB44" s="36"/>
      <c r="HC44" s="37">
        <f t="shared" si="10"/>
        <v>9.4499999999999993</v>
      </c>
      <c r="HD44" s="38"/>
      <c r="HE44" s="38"/>
      <c r="HF44" s="38"/>
      <c r="HG44" s="38"/>
      <c r="HH44" s="39"/>
      <c r="HI44" s="40">
        <f t="shared" si="11"/>
        <v>105</v>
      </c>
      <c r="HJ44" s="41"/>
      <c r="HK44" s="41"/>
      <c r="HL44" s="41"/>
      <c r="HM44" s="41"/>
      <c r="HN44" s="42"/>
      <c r="HO44" s="84"/>
      <c r="HP44" s="82"/>
      <c r="HQ44" s="82"/>
      <c r="HR44" s="82"/>
      <c r="HS44" s="82"/>
      <c r="HT44" s="85"/>
      <c r="HU44" s="43">
        <f t="shared" si="7"/>
        <v>557.54999999999995</v>
      </c>
      <c r="HV44" s="44"/>
      <c r="HW44" s="44"/>
      <c r="HX44" s="44"/>
      <c r="HY44" s="44"/>
      <c r="HZ44" s="44"/>
      <c r="IA44" s="44"/>
      <c r="IB44" s="44"/>
      <c r="IC44" s="44"/>
      <c r="ID44" s="44"/>
      <c r="IE44" s="45"/>
      <c r="IF44" s="2">
        <f t="shared" si="8"/>
        <v>557.54999999999995</v>
      </c>
    </row>
    <row r="45" spans="1:240" s="2" customFormat="1" ht="16.5" customHeight="1" x14ac:dyDescent="0.25">
      <c r="A45" s="46" t="s">
        <v>94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8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>
        <v>8.9999999999999993E-3</v>
      </c>
      <c r="EJ45" s="26"/>
      <c r="EK45" s="26"/>
      <c r="EL45" s="26"/>
      <c r="EM45" s="26"/>
      <c r="EN45" s="27"/>
      <c r="EO45" s="25"/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8">
        <f t="shared" si="3"/>
        <v>8.9999999999999993E-3</v>
      </c>
      <c r="GL45" s="29"/>
      <c r="GM45" s="29"/>
      <c r="GN45" s="29"/>
      <c r="GO45" s="29"/>
      <c r="GP45" s="30"/>
      <c r="GQ45" s="31">
        <v>66</v>
      </c>
      <c r="GR45" s="32"/>
      <c r="GS45" s="32"/>
      <c r="GT45" s="32"/>
      <c r="GU45" s="32"/>
      <c r="GV45" s="33"/>
      <c r="GW45" s="34">
        <f t="shared" si="4"/>
        <v>0.59399999999999997</v>
      </c>
      <c r="GX45" s="35"/>
      <c r="GY45" s="35"/>
      <c r="GZ45" s="35"/>
      <c r="HA45" s="35"/>
      <c r="HB45" s="36"/>
      <c r="HC45" s="37">
        <f t="shared" ref="HC45:HC46" si="14">GK45*HI45</f>
        <v>0.94499999999999995</v>
      </c>
      <c r="HD45" s="38"/>
      <c r="HE45" s="38"/>
      <c r="HF45" s="38"/>
      <c r="HG45" s="38"/>
      <c r="HH45" s="39"/>
      <c r="HI45" s="40">
        <f t="shared" si="11"/>
        <v>105</v>
      </c>
      <c r="HJ45" s="41"/>
      <c r="HK45" s="41"/>
      <c r="HL45" s="41"/>
      <c r="HM45" s="41"/>
      <c r="HN45" s="42"/>
      <c r="HO45" s="84"/>
      <c r="HP45" s="82"/>
      <c r="HQ45" s="82"/>
      <c r="HR45" s="82"/>
      <c r="HS45" s="82"/>
      <c r="HT45" s="85"/>
      <c r="HU45" s="43">
        <f t="shared" si="7"/>
        <v>62.37</v>
      </c>
      <c r="HV45" s="44"/>
      <c r="HW45" s="44"/>
      <c r="HX45" s="44"/>
      <c r="HY45" s="44"/>
      <c r="HZ45" s="44"/>
      <c r="IA45" s="44"/>
      <c r="IB45" s="44"/>
      <c r="IC45" s="44"/>
      <c r="ID45" s="44"/>
      <c r="IE45" s="45"/>
      <c r="IF45" s="2">
        <f t="shared" si="8"/>
        <v>62.37</v>
      </c>
    </row>
    <row r="46" spans="1:240" s="2" customFormat="1" ht="16.5" customHeight="1" x14ac:dyDescent="0.25">
      <c r="A46" s="46" t="s">
        <v>84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8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/>
      <c r="CN46" s="26"/>
      <c r="CO46" s="26"/>
      <c r="CP46" s="26"/>
      <c r="CQ46" s="26"/>
      <c r="CR46" s="27"/>
      <c r="CS46" s="25">
        <v>0.03</v>
      </c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8">
        <f t="shared" si="3"/>
        <v>0.03</v>
      </c>
      <c r="GL46" s="29"/>
      <c r="GM46" s="29"/>
      <c r="GN46" s="29"/>
      <c r="GO46" s="29"/>
      <c r="GP46" s="30"/>
      <c r="GQ46" s="31">
        <v>78</v>
      </c>
      <c r="GR46" s="32"/>
      <c r="GS46" s="32"/>
      <c r="GT46" s="32"/>
      <c r="GU46" s="32"/>
      <c r="GV46" s="33"/>
      <c r="GW46" s="34">
        <f t="shared" si="4"/>
        <v>2.34</v>
      </c>
      <c r="GX46" s="35"/>
      <c r="GY46" s="35"/>
      <c r="GZ46" s="35"/>
      <c r="HA46" s="35"/>
      <c r="HB46" s="36"/>
      <c r="HC46" s="37">
        <f t="shared" si="14"/>
        <v>3.15</v>
      </c>
      <c r="HD46" s="38"/>
      <c r="HE46" s="38"/>
      <c r="HF46" s="38"/>
      <c r="HG46" s="38"/>
      <c r="HH46" s="39"/>
      <c r="HI46" s="40">
        <f t="shared" si="11"/>
        <v>105</v>
      </c>
      <c r="HJ46" s="41"/>
      <c r="HK46" s="41"/>
      <c r="HL46" s="41"/>
      <c r="HM46" s="41"/>
      <c r="HN46" s="42"/>
      <c r="HO46" s="84"/>
      <c r="HP46" s="82"/>
      <c r="HQ46" s="82"/>
      <c r="HR46" s="82"/>
      <c r="HS46" s="82"/>
      <c r="HT46" s="85"/>
      <c r="HU46" s="43">
        <f t="shared" si="7"/>
        <v>245.7</v>
      </c>
      <c r="HV46" s="44"/>
      <c r="HW46" s="44"/>
      <c r="HX46" s="44"/>
      <c r="HY46" s="44"/>
      <c r="HZ46" s="44"/>
      <c r="IA46" s="44"/>
      <c r="IB46" s="44"/>
      <c r="IC46" s="44"/>
      <c r="ID46" s="44"/>
      <c r="IE46" s="45"/>
      <c r="IF46" s="2">
        <f t="shared" si="8"/>
        <v>245.7</v>
      </c>
    </row>
    <row r="47" spans="1:240" s="22" customFormat="1" ht="16.5" customHeight="1" x14ac:dyDescent="0.25">
      <c r="A47" s="46" t="s">
        <v>99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8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>
        <v>2.9999999999999997E-4</v>
      </c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/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8">
        <f t="shared" ref="GK47" si="15">AK47+AQ47+AW47+BC47+BI47+BO47+BU47+CA47+CG47+CM47+CS47+CY47+DE47+DK47+DQ47+DW47+EC47+EI47+EO47+EU47+FA47+FG47+FM47+FS47+FY47+GE47</f>
        <v>2.9999999999999997E-4</v>
      </c>
      <c r="GL47" s="29"/>
      <c r="GM47" s="29"/>
      <c r="GN47" s="29"/>
      <c r="GO47" s="29"/>
      <c r="GP47" s="30"/>
      <c r="GQ47" s="31">
        <v>350</v>
      </c>
      <c r="GR47" s="32"/>
      <c r="GS47" s="32"/>
      <c r="GT47" s="32"/>
      <c r="GU47" s="32"/>
      <c r="GV47" s="33"/>
      <c r="GW47" s="34">
        <f t="shared" ref="GW47" si="16">GK47*GQ47</f>
        <v>0.105</v>
      </c>
      <c r="GX47" s="35"/>
      <c r="GY47" s="35"/>
      <c r="GZ47" s="35"/>
      <c r="HA47" s="35"/>
      <c r="HB47" s="36"/>
      <c r="HC47" s="37">
        <v>3.1E-2</v>
      </c>
      <c r="HD47" s="38"/>
      <c r="HE47" s="38"/>
      <c r="HF47" s="38"/>
      <c r="HG47" s="38"/>
      <c r="HH47" s="39"/>
      <c r="HI47" s="40">
        <f t="shared" si="11"/>
        <v>105</v>
      </c>
      <c r="HJ47" s="41"/>
      <c r="HK47" s="41"/>
      <c r="HL47" s="41"/>
      <c r="HM47" s="41"/>
      <c r="HN47" s="42"/>
      <c r="HO47" s="23"/>
      <c r="HP47" s="24"/>
      <c r="HQ47" s="24"/>
      <c r="HR47" s="24"/>
      <c r="HS47" s="24"/>
      <c r="HT47" s="24"/>
      <c r="HU47" s="43">
        <f t="shared" ref="HU47" si="17">GQ47*HC47</f>
        <v>10.85</v>
      </c>
      <c r="HV47" s="44"/>
      <c r="HW47" s="44"/>
      <c r="HX47" s="44"/>
      <c r="HY47" s="44"/>
      <c r="HZ47" s="44"/>
      <c r="IA47" s="44"/>
      <c r="IB47" s="44"/>
      <c r="IC47" s="44"/>
      <c r="ID47" s="44"/>
      <c r="IE47" s="45"/>
    </row>
    <row r="48" spans="1:240" s="22" customFormat="1" ht="16.5" customHeight="1" x14ac:dyDescent="0.25">
      <c r="A48" s="46" t="s">
        <v>87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8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/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/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/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/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8">
        <f t="shared" ref="GK48" si="18">AK48+AQ48+AW48+BC48+BI48+BO48+BU48+CA48+CG48+CM48+CS48+CY48+DE48+DK48+DQ48+DW48+EC48+EI48+EO48+EU48+FA48+FG48+FM48+FS48+FY48+GE48</f>
        <v>0</v>
      </c>
      <c r="GL48" s="29"/>
      <c r="GM48" s="29"/>
      <c r="GN48" s="29"/>
      <c r="GO48" s="29"/>
      <c r="GP48" s="30"/>
      <c r="GQ48" s="31">
        <v>68</v>
      </c>
      <c r="GR48" s="32"/>
      <c r="GS48" s="32"/>
      <c r="GT48" s="32"/>
      <c r="GU48" s="32"/>
      <c r="GV48" s="33"/>
      <c r="GW48" s="34">
        <f t="shared" ref="GW48" si="19">GK48*GQ48</f>
        <v>0</v>
      </c>
      <c r="GX48" s="35"/>
      <c r="GY48" s="35"/>
      <c r="GZ48" s="35"/>
      <c r="HA48" s="35"/>
      <c r="HB48" s="36"/>
      <c r="HC48" s="37">
        <f t="shared" ref="HC48" si="20">GK48*HI48</f>
        <v>0</v>
      </c>
      <c r="HD48" s="38"/>
      <c r="HE48" s="38"/>
      <c r="HF48" s="38"/>
      <c r="HG48" s="38"/>
      <c r="HH48" s="39"/>
      <c r="HI48" s="40">
        <f t="shared" si="11"/>
        <v>105</v>
      </c>
      <c r="HJ48" s="41"/>
      <c r="HK48" s="41"/>
      <c r="HL48" s="41"/>
      <c r="HM48" s="41"/>
      <c r="HN48" s="42"/>
      <c r="HO48" s="23"/>
      <c r="HP48" s="24"/>
      <c r="HQ48" s="24"/>
      <c r="HR48" s="24"/>
      <c r="HS48" s="24"/>
      <c r="HT48" s="24"/>
      <c r="HU48" s="43">
        <f t="shared" ref="HU48" si="21">GQ48*HC48</f>
        <v>0</v>
      </c>
      <c r="HV48" s="44"/>
      <c r="HW48" s="44"/>
      <c r="HX48" s="44"/>
      <c r="HY48" s="44"/>
      <c r="HZ48" s="44"/>
      <c r="IA48" s="44"/>
      <c r="IB48" s="44"/>
      <c r="IC48" s="44"/>
      <c r="ID48" s="44"/>
      <c r="IE48" s="45"/>
    </row>
    <row r="49" spans="1:240" s="22" customFormat="1" ht="16.5" customHeight="1" x14ac:dyDescent="0.25">
      <c r="A49" s="46" t="s">
        <v>98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8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>
        <v>8.0000000000000002E-3</v>
      </c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8">
        <f t="shared" ref="GK49" si="22">AK49+AQ49+AW49+BC49+BI49+BO49+BU49+CA49+CG49+CM49+CS49+CY49+DE49+DK49+DQ49+DW49+EC49+EI49+EO49+EU49+FA49+FG49+FM49+FS49+FY49+GE49</f>
        <v>8.0000000000000002E-3</v>
      </c>
      <c r="GL49" s="29"/>
      <c r="GM49" s="29"/>
      <c r="GN49" s="29"/>
      <c r="GO49" s="29"/>
      <c r="GP49" s="30"/>
      <c r="GQ49" s="31">
        <v>70</v>
      </c>
      <c r="GR49" s="32"/>
      <c r="GS49" s="32"/>
      <c r="GT49" s="32"/>
      <c r="GU49" s="32"/>
      <c r="GV49" s="33"/>
      <c r="GW49" s="34">
        <f t="shared" ref="GW49" si="23">GK49*GQ49</f>
        <v>0.56000000000000005</v>
      </c>
      <c r="GX49" s="35"/>
      <c r="GY49" s="35"/>
      <c r="GZ49" s="35"/>
      <c r="HA49" s="35"/>
      <c r="HB49" s="36"/>
      <c r="HC49" s="37">
        <f t="shared" ref="HC49" si="24">GK49*HI49</f>
        <v>0.84</v>
      </c>
      <c r="HD49" s="38"/>
      <c r="HE49" s="38"/>
      <c r="HF49" s="38"/>
      <c r="HG49" s="38"/>
      <c r="HH49" s="39"/>
      <c r="HI49" s="40">
        <f t="shared" si="11"/>
        <v>105</v>
      </c>
      <c r="HJ49" s="41"/>
      <c r="HK49" s="41"/>
      <c r="HL49" s="41"/>
      <c r="HM49" s="41"/>
      <c r="HN49" s="42"/>
      <c r="HO49" s="23"/>
      <c r="HP49" s="24"/>
      <c r="HQ49" s="24"/>
      <c r="HR49" s="24"/>
      <c r="HS49" s="24"/>
      <c r="HT49" s="24"/>
      <c r="HU49" s="43">
        <f t="shared" ref="HU49" si="25">GQ49*HC49</f>
        <v>58.8</v>
      </c>
      <c r="HV49" s="44"/>
      <c r="HW49" s="44"/>
      <c r="HX49" s="44"/>
      <c r="HY49" s="44"/>
      <c r="HZ49" s="44"/>
      <c r="IA49" s="44"/>
      <c r="IB49" s="44"/>
      <c r="IC49" s="44"/>
      <c r="ID49" s="44"/>
      <c r="IE49" s="45"/>
      <c r="IF49" s="22">
        <f t="shared" si="8"/>
        <v>58.8</v>
      </c>
    </row>
    <row r="50" spans="1:240" s="2" customFormat="1" ht="16.5" customHeight="1" x14ac:dyDescent="0.25">
      <c r="A50" s="46" t="s">
        <v>72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8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/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>
        <v>6.0000000000000001E-3</v>
      </c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>
        <v>4.0000000000000001E-3</v>
      </c>
      <c r="EV50" s="26"/>
      <c r="EW50" s="26"/>
      <c r="EX50" s="26"/>
      <c r="EY50" s="26"/>
      <c r="EZ50" s="27"/>
      <c r="FA50" s="25"/>
      <c r="FB50" s="26"/>
      <c r="FC50" s="26"/>
      <c r="FD50" s="26"/>
      <c r="FE50" s="26"/>
      <c r="FF50" s="27"/>
      <c r="FG50" s="25"/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8">
        <f t="shared" si="3"/>
        <v>0.01</v>
      </c>
      <c r="GL50" s="29"/>
      <c r="GM50" s="29"/>
      <c r="GN50" s="29"/>
      <c r="GO50" s="29"/>
      <c r="GP50" s="30"/>
      <c r="GQ50" s="31">
        <v>14.9</v>
      </c>
      <c r="GR50" s="32"/>
      <c r="GS50" s="32"/>
      <c r="GT50" s="32"/>
      <c r="GU50" s="32"/>
      <c r="GV50" s="33"/>
      <c r="GW50" s="34">
        <f t="shared" si="4"/>
        <v>0.14899999999999999</v>
      </c>
      <c r="GX50" s="35"/>
      <c r="GY50" s="35"/>
      <c r="GZ50" s="35"/>
      <c r="HA50" s="35"/>
      <c r="HB50" s="36"/>
      <c r="HC50" s="37">
        <v>19</v>
      </c>
      <c r="HD50" s="38"/>
      <c r="HE50" s="38"/>
      <c r="HF50" s="38"/>
      <c r="HG50" s="38"/>
      <c r="HH50" s="39"/>
      <c r="HI50" s="40">
        <f t="shared" si="11"/>
        <v>105</v>
      </c>
      <c r="HJ50" s="41"/>
      <c r="HK50" s="41"/>
      <c r="HL50" s="41"/>
      <c r="HM50" s="41"/>
      <c r="HN50" s="42"/>
      <c r="HO50" s="84"/>
      <c r="HP50" s="82"/>
      <c r="HQ50" s="82"/>
      <c r="HR50" s="82"/>
      <c r="HS50" s="82"/>
      <c r="HT50" s="85"/>
      <c r="HU50" s="43">
        <f t="shared" si="7"/>
        <v>283.10000000000002</v>
      </c>
      <c r="HV50" s="44"/>
      <c r="HW50" s="44"/>
      <c r="HX50" s="44"/>
      <c r="HY50" s="44"/>
      <c r="HZ50" s="44"/>
      <c r="IA50" s="44"/>
      <c r="IB50" s="44"/>
      <c r="IC50" s="44"/>
      <c r="ID50" s="44"/>
      <c r="IE50" s="45"/>
      <c r="IF50" s="2">
        <f t="shared" si="8"/>
        <v>283.10000000000002</v>
      </c>
    </row>
    <row r="51" spans="1:240" s="22" customFormat="1" ht="16.5" customHeight="1" x14ac:dyDescent="0.25">
      <c r="A51" s="276" t="s">
        <v>95</v>
      </c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48"/>
      <c r="X51" s="281"/>
      <c r="Y51" s="282"/>
      <c r="Z51" s="282"/>
      <c r="AA51" s="282"/>
      <c r="AB51" s="282"/>
      <c r="AC51" s="51"/>
      <c r="AD51" s="226"/>
      <c r="AE51" s="227"/>
      <c r="AF51" s="227"/>
      <c r="AG51" s="227"/>
      <c r="AH51" s="227"/>
      <c r="AI51" s="227"/>
      <c r="AJ51" s="27"/>
      <c r="AK51" s="226"/>
      <c r="AL51" s="227"/>
      <c r="AM51" s="227"/>
      <c r="AN51" s="227"/>
      <c r="AO51" s="227"/>
      <c r="AP51" s="27"/>
      <c r="AQ51" s="226"/>
      <c r="AR51" s="227"/>
      <c r="AS51" s="227"/>
      <c r="AT51" s="227"/>
      <c r="AU51" s="227"/>
      <c r="AV51" s="27"/>
      <c r="AW51" s="226"/>
      <c r="AX51" s="227"/>
      <c r="AY51" s="227"/>
      <c r="AZ51" s="227"/>
      <c r="BA51" s="227"/>
      <c r="BB51" s="27"/>
      <c r="BC51" s="226"/>
      <c r="BD51" s="227"/>
      <c r="BE51" s="227"/>
      <c r="BF51" s="227"/>
      <c r="BG51" s="227"/>
      <c r="BH51" s="27"/>
      <c r="BI51" s="226"/>
      <c r="BJ51" s="227"/>
      <c r="BK51" s="227"/>
      <c r="BL51" s="227"/>
      <c r="BM51" s="227"/>
      <c r="BN51" s="27"/>
      <c r="BO51" s="226"/>
      <c r="BP51" s="227"/>
      <c r="BQ51" s="227"/>
      <c r="BR51" s="227"/>
      <c r="BS51" s="227"/>
      <c r="BT51" s="27"/>
      <c r="BU51" s="226"/>
      <c r="BV51" s="227"/>
      <c r="BW51" s="227"/>
      <c r="BX51" s="227"/>
      <c r="BY51" s="227"/>
      <c r="BZ51" s="27"/>
      <c r="CA51" s="226"/>
      <c r="CB51" s="227"/>
      <c r="CC51" s="227"/>
      <c r="CD51" s="227"/>
      <c r="CE51" s="227"/>
      <c r="CF51" s="27"/>
      <c r="CG51" s="226"/>
      <c r="CH51" s="227"/>
      <c r="CI51" s="227"/>
      <c r="CJ51" s="227"/>
      <c r="CK51" s="227"/>
      <c r="CL51" s="27"/>
      <c r="CM51" s="226"/>
      <c r="CN51" s="227"/>
      <c r="CO51" s="227"/>
      <c r="CP51" s="227"/>
      <c r="CQ51" s="227"/>
      <c r="CR51" s="27"/>
      <c r="CS51" s="226"/>
      <c r="CT51" s="227"/>
      <c r="CU51" s="227"/>
      <c r="CV51" s="227"/>
      <c r="CW51" s="227"/>
      <c r="CX51" s="27"/>
      <c r="CY51" s="226"/>
      <c r="CZ51" s="227"/>
      <c r="DA51" s="227"/>
      <c r="DB51" s="227"/>
      <c r="DC51" s="227"/>
      <c r="DD51" s="27"/>
      <c r="DE51" s="226"/>
      <c r="DF51" s="227"/>
      <c r="DG51" s="227"/>
      <c r="DH51" s="227"/>
      <c r="DI51" s="227"/>
      <c r="DJ51" s="27"/>
      <c r="DK51" s="226"/>
      <c r="DL51" s="227"/>
      <c r="DM51" s="227"/>
      <c r="DN51" s="227"/>
      <c r="DO51" s="227"/>
      <c r="DP51" s="27"/>
      <c r="DQ51" s="226"/>
      <c r="DR51" s="227"/>
      <c r="DS51" s="227"/>
      <c r="DT51" s="227"/>
      <c r="DU51" s="227"/>
      <c r="DV51" s="27"/>
      <c r="DW51" s="226"/>
      <c r="DX51" s="227"/>
      <c r="DY51" s="227"/>
      <c r="DZ51" s="227"/>
      <c r="EA51" s="227"/>
      <c r="EB51" s="27"/>
      <c r="EC51" s="226"/>
      <c r="ED51" s="227"/>
      <c r="EE51" s="227"/>
      <c r="EF51" s="227"/>
      <c r="EG51" s="227"/>
      <c r="EH51" s="27"/>
      <c r="EI51" s="25">
        <v>2.9999999999999997E-4</v>
      </c>
      <c r="EJ51" s="26"/>
      <c r="EK51" s="26"/>
      <c r="EL51" s="26"/>
      <c r="EM51" s="26"/>
      <c r="EN51" s="27"/>
      <c r="EO51" s="226"/>
      <c r="EP51" s="227"/>
      <c r="EQ51" s="227"/>
      <c r="ER51" s="227"/>
      <c r="ES51" s="227"/>
      <c r="ET51" s="27"/>
      <c r="EU51" s="25">
        <v>5.0000000000000001E-4</v>
      </c>
      <c r="EV51" s="26"/>
      <c r="EW51" s="26"/>
      <c r="EX51" s="26"/>
      <c r="EY51" s="26"/>
      <c r="EZ51" s="27"/>
      <c r="FA51" s="226"/>
      <c r="FB51" s="227"/>
      <c r="FC51" s="227"/>
      <c r="FD51" s="227"/>
      <c r="FE51" s="227"/>
      <c r="FF51" s="27"/>
      <c r="FG51" s="226"/>
      <c r="FH51" s="227"/>
      <c r="FI51" s="227"/>
      <c r="FJ51" s="227"/>
      <c r="FK51" s="227"/>
      <c r="FL51" s="27"/>
      <c r="FM51" s="226"/>
      <c r="FN51" s="227"/>
      <c r="FO51" s="227"/>
      <c r="FP51" s="227"/>
      <c r="FQ51" s="227"/>
      <c r="FR51" s="27"/>
      <c r="FS51" s="226"/>
      <c r="FT51" s="227"/>
      <c r="FU51" s="227"/>
      <c r="FV51" s="227"/>
      <c r="FW51" s="227"/>
      <c r="FX51" s="27"/>
      <c r="FY51" s="226"/>
      <c r="FZ51" s="227"/>
      <c r="GA51" s="227"/>
      <c r="GB51" s="227"/>
      <c r="GC51" s="227"/>
      <c r="GD51" s="27"/>
      <c r="GE51" s="226"/>
      <c r="GF51" s="227"/>
      <c r="GG51" s="227"/>
      <c r="GH51" s="227"/>
      <c r="GI51" s="227"/>
      <c r="GJ51" s="27"/>
      <c r="GK51" s="226">
        <f t="shared" si="3"/>
        <v>7.9999999999999993E-4</v>
      </c>
      <c r="GL51" s="227"/>
      <c r="GM51" s="227"/>
      <c r="GN51" s="227"/>
      <c r="GO51" s="227"/>
      <c r="GP51" s="27"/>
      <c r="GQ51" s="283">
        <v>564</v>
      </c>
      <c r="GR51" s="284"/>
      <c r="GS51" s="284"/>
      <c r="GT51" s="284"/>
      <c r="GU51" s="284"/>
      <c r="GV51" s="33"/>
      <c r="GW51" s="274">
        <f t="shared" si="4"/>
        <v>0.45119999999999993</v>
      </c>
      <c r="GX51" s="275"/>
      <c r="GY51" s="275"/>
      <c r="GZ51" s="275"/>
      <c r="HA51" s="275"/>
      <c r="HB51" s="36"/>
      <c r="HC51" s="272">
        <f t="shared" ref="HC51" si="26">GK51*HI51</f>
        <v>8.3999999999999991E-2</v>
      </c>
      <c r="HD51" s="273"/>
      <c r="HE51" s="273"/>
      <c r="HF51" s="273"/>
      <c r="HG51" s="273"/>
      <c r="HH51" s="39"/>
      <c r="HI51" s="279">
        <f t="shared" si="11"/>
        <v>105</v>
      </c>
      <c r="HJ51" s="280"/>
      <c r="HK51" s="280"/>
      <c r="HL51" s="280"/>
      <c r="HM51" s="280"/>
      <c r="HN51" s="42"/>
      <c r="HO51" s="145"/>
      <c r="HP51" s="146"/>
      <c r="HQ51" s="146"/>
      <c r="HR51" s="146"/>
      <c r="HS51" s="146"/>
      <c r="HT51" s="85"/>
      <c r="HU51" s="277">
        <f>GQ51*HC51</f>
        <v>47.375999999999998</v>
      </c>
      <c r="HV51" s="278"/>
      <c r="HW51" s="278"/>
      <c r="HX51" s="278"/>
      <c r="HY51" s="278"/>
      <c r="HZ51" s="278"/>
      <c r="IA51" s="278"/>
      <c r="IB51" s="278"/>
      <c r="IC51" s="278"/>
      <c r="ID51" s="278"/>
      <c r="IE51" s="278"/>
      <c r="IF51" s="22">
        <f>SUM(HU51)</f>
        <v>47.375999999999998</v>
      </c>
    </row>
    <row r="52" spans="1:240" s="2" customFormat="1" ht="10.199999999999999" x14ac:dyDescent="0.2">
      <c r="HI52" s="40"/>
      <c r="HJ52" s="41"/>
      <c r="HK52" s="41"/>
      <c r="HL52" s="41"/>
      <c r="HM52" s="41"/>
      <c r="HN52" s="42"/>
      <c r="HW52" s="70"/>
      <c r="HX52" s="70"/>
      <c r="HY52" s="70"/>
      <c r="HZ52" s="70"/>
      <c r="IA52" s="70"/>
      <c r="IB52" s="70"/>
      <c r="IC52" s="70"/>
      <c r="ID52" s="70"/>
      <c r="IE52" s="70"/>
      <c r="IF52" s="70"/>
    </row>
    <row r="53" spans="1:240" s="2" customFormat="1" ht="10.199999999999999" x14ac:dyDescent="0.2">
      <c r="HU53" s="14">
        <f>SUM(HU28:HU52)</f>
        <v>9710.2940000000017</v>
      </c>
      <c r="HW53" s="70"/>
      <c r="HX53" s="70"/>
      <c r="HY53" s="70"/>
      <c r="HZ53" s="70"/>
      <c r="IA53" s="70"/>
      <c r="IB53" s="70"/>
      <c r="IC53" s="70"/>
      <c r="ID53" s="70"/>
      <c r="IE53" s="70"/>
      <c r="IF53" s="70"/>
    </row>
    <row r="54" spans="1:240" s="2" customFormat="1" ht="10.199999999999999" x14ac:dyDescent="0.2">
      <c r="A54" s="2" t="s">
        <v>73</v>
      </c>
      <c r="K54" s="89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1"/>
      <c r="Z54" s="89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1"/>
      <c r="AY54" s="15"/>
      <c r="CG54" s="2" t="s">
        <v>74</v>
      </c>
      <c r="CR54" s="89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1"/>
      <c r="DG54" s="89" t="s">
        <v>88</v>
      </c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1"/>
      <c r="EF54" s="15"/>
      <c r="EG54" s="15"/>
      <c r="EH54" s="15"/>
      <c r="EU54" s="2" t="s">
        <v>75</v>
      </c>
      <c r="FK54" s="89"/>
      <c r="FL54" s="90"/>
      <c r="FM54" s="90"/>
      <c r="FN54" s="90"/>
      <c r="FO54" s="90"/>
      <c r="FP54" s="90"/>
      <c r="FQ54" s="90"/>
      <c r="FR54" s="90"/>
      <c r="FS54" s="90"/>
      <c r="FT54" s="90"/>
      <c r="FU54" s="90"/>
      <c r="FV54" s="90"/>
      <c r="FW54" s="90"/>
      <c r="FX54" s="90"/>
      <c r="FY54" s="90"/>
      <c r="FZ54" s="90"/>
      <c r="GA54" s="90"/>
      <c r="GB54" s="90"/>
      <c r="GC54" s="90"/>
      <c r="GD54" s="90"/>
      <c r="GE54" s="90"/>
      <c r="GF54" s="90"/>
      <c r="GG54" s="90"/>
      <c r="GH54" s="90"/>
      <c r="GI54" s="91"/>
      <c r="GO54" s="89"/>
      <c r="GP54" s="90"/>
      <c r="GQ54" s="90"/>
      <c r="GR54" s="90"/>
      <c r="GS54" s="90"/>
      <c r="GT54" s="90"/>
      <c r="GU54" s="90"/>
      <c r="GV54" s="90"/>
      <c r="GW54" s="90"/>
      <c r="GX54" s="90"/>
      <c r="GY54" s="90"/>
      <c r="GZ54" s="90"/>
      <c r="HA54" s="91"/>
      <c r="HG54" s="89"/>
      <c r="HH54" s="90"/>
      <c r="HI54" s="90"/>
      <c r="HJ54" s="90"/>
      <c r="HK54" s="90"/>
      <c r="HL54" s="90"/>
      <c r="HM54" s="90"/>
      <c r="HN54" s="90"/>
      <c r="HO54" s="90"/>
      <c r="HP54" s="90"/>
      <c r="HQ54" s="90"/>
      <c r="HR54" s="90"/>
      <c r="HS54" s="90"/>
      <c r="HT54" s="90"/>
      <c r="HU54" s="90"/>
      <c r="HV54" s="90"/>
      <c r="HW54" s="90"/>
      <c r="HX54" s="90"/>
      <c r="HY54" s="90"/>
      <c r="HZ54" s="90"/>
      <c r="IA54" s="90"/>
      <c r="IB54" s="90"/>
      <c r="IC54" s="90"/>
      <c r="ID54" s="90"/>
      <c r="IE54" s="91"/>
    </row>
    <row r="55" spans="1:240" s="2" customFormat="1" ht="10.199999999999999" x14ac:dyDescent="0.2">
      <c r="K55" s="92" t="s">
        <v>4</v>
      </c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4"/>
      <c r="X55" s="7"/>
      <c r="Y55" s="7"/>
      <c r="Z55" s="92" t="s">
        <v>5</v>
      </c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4"/>
      <c r="AY55" s="16"/>
      <c r="CR55" s="92" t="s">
        <v>4</v>
      </c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4"/>
      <c r="DE55" s="7"/>
      <c r="DF55" s="7"/>
      <c r="DG55" s="92" t="s">
        <v>5</v>
      </c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4"/>
      <c r="EF55" s="16"/>
      <c r="EG55" s="16"/>
      <c r="EH55" s="16"/>
      <c r="EU55" s="2" t="s">
        <v>76</v>
      </c>
      <c r="FK55" s="225" t="s">
        <v>77</v>
      </c>
      <c r="FL55" s="225"/>
      <c r="FM55" s="225"/>
      <c r="FN55" s="225"/>
      <c r="FO55" s="225"/>
      <c r="FP55" s="225"/>
      <c r="FQ55" s="225"/>
      <c r="FR55" s="225"/>
      <c r="FS55" s="225"/>
      <c r="FT55" s="225"/>
      <c r="FU55" s="225"/>
      <c r="FV55" s="225"/>
      <c r="FW55" s="225"/>
      <c r="FX55" s="225"/>
      <c r="FY55" s="225"/>
      <c r="FZ55" s="225"/>
      <c r="GA55" s="225"/>
      <c r="GB55" s="225"/>
      <c r="GC55" s="225"/>
      <c r="GD55" s="225"/>
      <c r="GE55" s="225"/>
      <c r="GF55" s="225"/>
      <c r="GG55" s="225"/>
      <c r="GH55" s="225"/>
      <c r="GI55" s="225"/>
      <c r="GJ55" s="17"/>
      <c r="GK55" s="17"/>
      <c r="GO55" s="92" t="s">
        <v>4</v>
      </c>
      <c r="GP55" s="93"/>
      <c r="GQ55" s="93"/>
      <c r="GR55" s="93"/>
      <c r="GS55" s="93"/>
      <c r="GT55" s="93"/>
      <c r="GU55" s="93"/>
      <c r="GV55" s="93"/>
      <c r="GW55" s="93"/>
      <c r="GX55" s="93"/>
      <c r="GY55" s="93"/>
      <c r="GZ55" s="93"/>
      <c r="HA55" s="94"/>
      <c r="HG55" s="92" t="s">
        <v>5</v>
      </c>
      <c r="HH55" s="93"/>
      <c r="HI55" s="93"/>
      <c r="HJ55" s="93"/>
      <c r="HK55" s="93"/>
      <c r="HL55" s="93"/>
      <c r="HM55" s="93"/>
      <c r="HN55" s="93"/>
      <c r="HO55" s="93"/>
      <c r="HP55" s="93"/>
      <c r="HQ55" s="93"/>
      <c r="HR55" s="93"/>
      <c r="HS55" s="93"/>
      <c r="HT55" s="93"/>
      <c r="HU55" s="93"/>
      <c r="HV55" s="93"/>
      <c r="HW55" s="93"/>
      <c r="HX55" s="93"/>
      <c r="HY55" s="93"/>
      <c r="HZ55" s="93"/>
      <c r="IA55" s="93"/>
      <c r="IB55" s="93"/>
      <c r="IC55" s="93"/>
      <c r="ID55" s="93"/>
      <c r="IE55" s="94"/>
    </row>
    <row r="56" spans="1:240" s="2" customFormat="1" ht="10.199999999999999" x14ac:dyDescent="0.2"/>
    <row r="57" spans="1:240" s="2" customFormat="1" ht="10.199999999999999" x14ac:dyDescent="0.2">
      <c r="A57" s="2" t="s">
        <v>78</v>
      </c>
      <c r="E57" s="2" t="s">
        <v>79</v>
      </c>
      <c r="F57" s="2" t="s">
        <v>80</v>
      </c>
      <c r="N57" s="2" t="s">
        <v>81</v>
      </c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1"/>
      <c r="AG57" s="89" t="s">
        <v>89</v>
      </c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1"/>
      <c r="BF57" s="15"/>
      <c r="CG57" s="2" t="s">
        <v>82</v>
      </c>
      <c r="CR57" s="89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1"/>
      <c r="DG57" s="89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1"/>
      <c r="EF57" s="15"/>
      <c r="EG57" s="15"/>
      <c r="EH57" s="15"/>
    </row>
    <row r="58" spans="1:240" s="2" customFormat="1" ht="10.199999999999999" x14ac:dyDescent="0.2">
      <c r="R58" s="92" t="s">
        <v>4</v>
      </c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4"/>
      <c r="AE58" s="7"/>
      <c r="AF58" s="7"/>
      <c r="AG58" s="92" t="s">
        <v>5</v>
      </c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4"/>
      <c r="BF58" s="16"/>
      <c r="CR58" s="92" t="s">
        <v>4</v>
      </c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4"/>
      <c r="DE58" s="7"/>
      <c r="DF58" s="7"/>
      <c r="DG58" s="92" t="s">
        <v>5</v>
      </c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4"/>
      <c r="EF58" s="16"/>
      <c r="EG58" s="16"/>
      <c r="EH58" s="16"/>
    </row>
  </sheetData>
  <mergeCells count="1112">
    <mergeCell ref="HU39:IE39"/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CA31:CF31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HO33:HT33"/>
    <mergeCell ref="HC33:HH33"/>
    <mergeCell ref="BO33:BT33"/>
    <mergeCell ref="FS33:FX33"/>
    <mergeCell ref="GW33:HB33"/>
    <mergeCell ref="DE33:DJ33"/>
    <mergeCell ref="DK32:DP32"/>
    <mergeCell ref="DE32:DJ32"/>
    <mergeCell ref="CS32:CX32"/>
    <mergeCell ref="EO32:ET32"/>
    <mergeCell ref="CY32:DD32"/>
    <mergeCell ref="CS33:CX33"/>
    <mergeCell ref="CG33:CL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DQ31:DV31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FM39:FR39"/>
    <mergeCell ref="FS39:FX39"/>
    <mergeCell ref="FY39:GD39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HU50:IE50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BO46:BT46"/>
    <mergeCell ref="GW46:HB46"/>
    <mergeCell ref="HC46:HH46"/>
    <mergeCell ref="FS46:FX46"/>
    <mergeCell ref="FM46:FR46"/>
    <mergeCell ref="GK50:GP50"/>
    <mergeCell ref="AW50:BB50"/>
    <mergeCell ref="BC50:BH50"/>
    <mergeCell ref="EO50:ET50"/>
    <mergeCell ref="CM50:CR50"/>
    <mergeCell ref="A50:W50"/>
    <mergeCell ref="AQ50:AV50"/>
    <mergeCell ref="CY50:DD50"/>
    <mergeCell ref="DK50:DP50"/>
    <mergeCell ref="CS50:CX50"/>
    <mergeCell ref="CA50:CF50"/>
    <mergeCell ref="HC50:HH50"/>
    <mergeCell ref="GW50:HB50"/>
    <mergeCell ref="GQ50:GV50"/>
    <mergeCell ref="EU50:EZ50"/>
    <mergeCell ref="DW50:EB50"/>
    <mergeCell ref="DQ50:DV50"/>
    <mergeCell ref="CG50:CL50"/>
    <mergeCell ref="AD50:AJ50"/>
    <mergeCell ref="X50:AC50"/>
    <mergeCell ref="FG50:FL50"/>
    <mergeCell ref="DE50:DJ50"/>
    <mergeCell ref="FA50:FF50"/>
    <mergeCell ref="AK50:AP50"/>
    <mergeCell ref="EI50:EN50"/>
    <mergeCell ref="FM50:FR50"/>
    <mergeCell ref="GQ49:GV49"/>
    <mergeCell ref="HI50:HN50"/>
    <mergeCell ref="BU50:BZ50"/>
    <mergeCell ref="GE50:GJ50"/>
    <mergeCell ref="AK51:AP51"/>
    <mergeCell ref="BU51:BZ51"/>
    <mergeCell ref="BI51:BN51"/>
    <mergeCell ref="AW51:BB51"/>
    <mergeCell ref="A51:W51"/>
    <mergeCell ref="HU51:IE51"/>
    <mergeCell ref="FS51:FX51"/>
    <mergeCell ref="DK51:DP51"/>
    <mergeCell ref="CG51:CL51"/>
    <mergeCell ref="HO51:HT51"/>
    <mergeCell ref="HI51:HN51"/>
    <mergeCell ref="CY51:DD51"/>
    <mergeCell ref="GK51:GP51"/>
    <mergeCell ref="X51:AC51"/>
    <mergeCell ref="AD51:AJ51"/>
    <mergeCell ref="DE51:DJ51"/>
    <mergeCell ref="DQ51:DV51"/>
    <mergeCell ref="EI51:EN51"/>
    <mergeCell ref="FG51:FL51"/>
    <mergeCell ref="FY51:GD51"/>
    <mergeCell ref="CA51:CF51"/>
    <mergeCell ref="DW51:EB51"/>
    <mergeCell ref="EO51:ET51"/>
    <mergeCell ref="FM51:FR51"/>
    <mergeCell ref="HO50:HT50"/>
    <mergeCell ref="GQ51:GV51"/>
    <mergeCell ref="EC50:EH50"/>
    <mergeCell ref="EU51:EZ51"/>
    <mergeCell ref="BO50:BT50"/>
    <mergeCell ref="HC51:HH51"/>
    <mergeCell ref="GW51:HB51"/>
    <mergeCell ref="EC51:EH51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50:FX50"/>
    <mergeCell ref="FY50:GD50"/>
    <mergeCell ref="BI50:BN50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2:IF53"/>
    <mergeCell ref="HI52:HN52"/>
    <mergeCell ref="K55:W55"/>
    <mergeCell ref="Z55:AX55"/>
    <mergeCell ref="K54:W54"/>
    <mergeCell ref="Z54:AX54"/>
    <mergeCell ref="CS51:CX51"/>
    <mergeCell ref="BO51:BT51"/>
    <mergeCell ref="BC51:BH51"/>
    <mergeCell ref="AQ51:AV51"/>
    <mergeCell ref="GE51:GJ51"/>
    <mergeCell ref="FA51:FF51"/>
    <mergeCell ref="CM51:CR51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8:AD58"/>
    <mergeCell ref="AG58:BE58"/>
    <mergeCell ref="AG57:BE57"/>
    <mergeCell ref="CR58:DD58"/>
    <mergeCell ref="DG58:EE58"/>
    <mergeCell ref="CR57:DD57"/>
    <mergeCell ref="DG57:EE57"/>
    <mergeCell ref="R57:AD57"/>
    <mergeCell ref="HG54:IE54"/>
    <mergeCell ref="GO54:HA54"/>
    <mergeCell ref="FK54:GI54"/>
    <mergeCell ref="HG55:IE55"/>
    <mergeCell ref="GO55:HA55"/>
    <mergeCell ref="FK55:GI55"/>
    <mergeCell ref="DG54:EE54"/>
    <mergeCell ref="CR54:DD54"/>
    <mergeCell ref="CR55:DD55"/>
    <mergeCell ref="DG55:EE55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8:GV48"/>
    <mergeCell ref="GW48:HB48"/>
    <mergeCell ref="HC48:HH48"/>
    <mergeCell ref="HI48:HN48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FG49:FL49"/>
    <mergeCell ref="FM49:FR49"/>
    <mergeCell ref="FS49:FX49"/>
    <mergeCell ref="FY49:GD49"/>
    <mergeCell ref="GE49:GJ49"/>
    <mergeCell ref="GK49:GP49"/>
    <mergeCell ref="DQ48:DV48"/>
    <mergeCell ref="DW48:EB48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GE48:GJ48"/>
    <mergeCell ref="GK48:GP48"/>
    <mergeCell ref="EI47:EN47"/>
    <mergeCell ref="EO47:ET47"/>
    <mergeCell ref="EU47:EZ47"/>
    <mergeCell ref="FA47:FF47"/>
    <mergeCell ref="FG47:FL47"/>
    <mergeCell ref="FM47:FR47"/>
    <mergeCell ref="FS47:FX47"/>
    <mergeCell ref="FY47:GD47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  <mergeCell ref="EC49:EH49"/>
    <mergeCell ref="EI49:EN49"/>
    <mergeCell ref="EO49:ET49"/>
    <mergeCell ref="EU49:EZ49"/>
    <mergeCell ref="FA49:FF49"/>
    <mergeCell ref="GE47:GJ47"/>
    <mergeCell ref="GK47:GP47"/>
    <mergeCell ref="GQ47:GV47"/>
    <mergeCell ref="GW47:HB47"/>
    <mergeCell ref="HC47:HH47"/>
    <mergeCell ref="HI47:HN47"/>
    <mergeCell ref="HU47:IE47"/>
    <mergeCell ref="HU48:IE48"/>
    <mergeCell ref="GW49:HB49"/>
    <mergeCell ref="HC49:HH49"/>
    <mergeCell ref="HI49:HN49"/>
    <mergeCell ref="HU49:IE49"/>
    <mergeCell ref="A47:W47"/>
    <mergeCell ref="X47:AC47"/>
    <mergeCell ref="AD47:AJ47"/>
    <mergeCell ref="AK47:AP47"/>
    <mergeCell ref="AQ47:AV47"/>
    <mergeCell ref="AW47:BB47"/>
    <mergeCell ref="BC47:BH47"/>
    <mergeCell ref="BI47:BN47"/>
    <mergeCell ref="BO47:BT47"/>
    <mergeCell ref="BU47:BZ47"/>
    <mergeCell ref="CA47:CF47"/>
    <mergeCell ref="CG47:CL47"/>
    <mergeCell ref="CM47:CR47"/>
    <mergeCell ref="CS47:CX47"/>
    <mergeCell ref="CY47:DD47"/>
    <mergeCell ref="DE47:DJ47"/>
    <mergeCell ref="DK47:DP47"/>
    <mergeCell ref="DQ47:DV47"/>
    <mergeCell ref="DW47:EB47"/>
    <mergeCell ref="EC47:EH47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2025-05-29T09:13:29Z</dcterms:modified>
</cp:coreProperties>
</file>