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'1'!$A$1:$IK$52</definedName>
  </definedNames>
  <calcPr calcId="144525"/>
</workbook>
</file>

<file path=xl/calcChain.xml><?xml version="1.0" encoding="utf-8"?>
<calcChain xmlns="http://schemas.openxmlformats.org/spreadsheetml/2006/main">
  <c r="HO28" i="1" l="1"/>
  <c r="HO29" i="1"/>
  <c r="HO30" i="1"/>
  <c r="HO31" i="1"/>
  <c r="HO32" i="1"/>
  <c r="HO33" i="1"/>
  <c r="HO34" i="1"/>
  <c r="HO35" i="1"/>
  <c r="HO36" i="1"/>
  <c r="HO37" i="1"/>
  <c r="HO38" i="1"/>
  <c r="HO39" i="1"/>
  <c r="HO40" i="1"/>
  <c r="HO41" i="1"/>
  <c r="HO42" i="1"/>
  <c r="HO43" i="1"/>
  <c r="HO44" i="1"/>
  <c r="HO45" i="1"/>
  <c r="HO46" i="1"/>
  <c r="HO47" i="1"/>
  <c r="HO48" i="1"/>
  <c r="HO49" i="1"/>
  <c r="HO50" i="1"/>
  <c r="HO51" i="1"/>
  <c r="HO52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Q29" i="1" l="1"/>
  <c r="HI29" i="1" s="1"/>
  <c r="GQ52" i="1" l="1"/>
  <c r="HI52" i="1" s="1"/>
  <c r="GQ51" i="1"/>
  <c r="IA51" i="1" s="1"/>
  <c r="IL51" i="1" s="1"/>
  <c r="GQ50" i="1"/>
  <c r="HI50" i="1" s="1"/>
  <c r="GQ49" i="1"/>
  <c r="HI49" i="1" s="1"/>
  <c r="GQ48" i="1"/>
  <c r="HI48" i="1" s="1"/>
  <c r="GQ47" i="1"/>
  <c r="HI47" i="1" s="1"/>
  <c r="GQ46" i="1"/>
  <c r="HI46" i="1" s="1"/>
  <c r="GQ45" i="1"/>
  <c r="HI45" i="1" s="1"/>
  <c r="GQ44" i="1"/>
  <c r="HI44" i="1" s="1"/>
  <c r="GQ43" i="1"/>
  <c r="HI43" i="1" s="1"/>
  <c r="GQ42" i="1"/>
  <c r="HI42" i="1" s="1"/>
  <c r="GQ41" i="1"/>
  <c r="HI41" i="1" s="1"/>
  <c r="GQ40" i="1"/>
  <c r="HI40" i="1" s="1"/>
  <c r="GQ39" i="1"/>
  <c r="HI39" i="1" s="1"/>
  <c r="GQ38" i="1"/>
  <c r="HI38" i="1" s="1"/>
  <c r="GQ37" i="1"/>
  <c r="HI37" i="1" s="1"/>
  <c r="GQ36" i="1"/>
  <c r="HI36" i="1" s="1"/>
  <c r="GQ35" i="1"/>
  <c r="HI35" i="1" s="1"/>
  <c r="GQ34" i="1"/>
  <c r="HI34" i="1" s="1"/>
  <c r="GQ33" i="1"/>
  <c r="HI33" i="1" s="1"/>
  <c r="GQ32" i="1"/>
  <c r="HI32" i="1" s="1"/>
  <c r="GQ31" i="1"/>
  <c r="HI31" i="1" s="1"/>
  <c r="GQ30" i="1"/>
  <c r="HI30" i="1" s="1"/>
  <c r="GQ28" i="1"/>
  <c r="HC43" i="1" l="1"/>
  <c r="HI28" i="1"/>
  <c r="IA28" i="1" s="1"/>
  <c r="IL28" i="1" s="1"/>
  <c r="IA30" i="1"/>
  <c r="IL30" i="1" s="1"/>
  <c r="IA46" i="1"/>
  <c r="IL46" i="1" s="1"/>
  <c r="IA47" i="1"/>
  <c r="IL47" i="1" s="1"/>
  <c r="HC48" i="1"/>
  <c r="HC49" i="1"/>
  <c r="IA49" i="1"/>
  <c r="IL49" i="1" s="1"/>
  <c r="HC41" i="1"/>
  <c r="IA43" i="1"/>
  <c r="IL43" i="1" s="1"/>
  <c r="HC50" i="1"/>
  <c r="IA50" i="1"/>
  <c r="IL50" i="1" s="1"/>
  <c r="IA44" i="1"/>
  <c r="IL44" i="1" s="1"/>
  <c r="IA45" i="1"/>
  <c r="IL45" i="1" s="1"/>
  <c r="IA52" i="1"/>
  <c r="IL52" i="1" s="1"/>
  <c r="IA29" i="1"/>
  <c r="IL29" i="1" s="1"/>
  <c r="HC42" i="1"/>
  <c r="IA42" i="1"/>
  <c r="IL42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35" i="1"/>
  <c r="IA35" i="1"/>
  <c r="IL35" i="1" s="1"/>
  <c r="HC38" i="1"/>
  <c r="IA38" i="1"/>
  <c r="IL38" i="1" s="1"/>
  <c r="IA32" i="1"/>
  <c r="IL32" i="1" s="1"/>
  <c r="IA39" i="1"/>
  <c r="IL39" i="1" s="1"/>
  <c r="IA41" i="1"/>
  <c r="IL41" i="1" s="1"/>
  <c r="HC47" i="1"/>
  <c r="HC46" i="1"/>
  <c r="HC40" i="1"/>
  <c r="IA40" i="1"/>
  <c r="IL40" i="1" s="1"/>
  <c r="HC31" i="1"/>
  <c r="HC28" i="1"/>
  <c r="HC33" i="1"/>
  <c r="HC45" i="1"/>
  <c r="IA48" i="1"/>
  <c r="IL48" i="1" s="1"/>
  <c r="HC30" i="1"/>
  <c r="HC32" i="1"/>
  <c r="HC44" i="1"/>
  <c r="HC52" i="1"/>
  <c r="HC29" i="1"/>
  <c r="HC34" i="1"/>
  <c r="HC39" i="1"/>
  <c r="HC51" i="1"/>
  <c r="IA54" i="1" l="1"/>
</calcChain>
</file>

<file path=xl/sharedStrings.xml><?xml version="1.0" encoding="utf-8"?>
<sst xmlns="http://schemas.openxmlformats.org/spreadsheetml/2006/main" count="122" uniqueCount="107">
  <si>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</si>
  <si>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</si>
  <si>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</si>
  <si>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</si>
  <si>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</si>
  <si>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</si>
  <si>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</si>
  <si>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</si>
  <si>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</si>
  <si>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</si>
  <si>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</si>
  <si>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</si>
  <si>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</si>
  <si>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</si>
  <si>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</si>
  <si>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</si>
  <si>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</si>
  <si>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</si>
  <si>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</si>
  <si>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</si>
  <si>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</si>
  <si>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</si>
  <si>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</si>
  <si>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</si>
  <si>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</si>
  <si>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</si>
  <si>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</si>
  <si>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</si>
  <si>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</si>
  <si>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</si>
  <si>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</si>
  <si>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</si>
  <si>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</si>
  <si>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</si>
  <si>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</si>
  <si>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</si>
  <si>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</si>
  <si>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</si>
  <si>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</si>
  <si>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</si>
  <si>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</si>
  <si>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</si>
  <si>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</si>
  <si>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</si>
  <si>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</si>
  <si>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</si>
  <si>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</si>
  <si>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</si>
  <si>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</si>
  <si>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</si>
  <si>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</si>
  <si>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</si>
  <si>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</si>
  <si>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</si>
  <si>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</si>
  <si>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</si>
  <si>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</si>
  <si>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</si>
  <si>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</si>
  <si>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</si>
  <si>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</si>
  <si>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</si>
  <si>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</si>
  <si>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</si>
  <si>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</si>
  <si>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</si>
  <si>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</si>
  <si>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</si>
  <si>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</si>
  <si>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</si>
  <si>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</si>
  <si>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</si>
  <si>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</si>
  <si>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</si>
  <si>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</si>
  <si>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</si>
  <si>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</si>
  <si>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</si>
  <si>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</si>
  <si>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</si>
  <si>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</si>
  <si>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</si>
  <si>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</si>
  <si>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</si>
  <si>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</si>
  <si>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</si>
  <si>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</si>
  <si>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</si>
  <si>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</si>
  <si>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</si>
  <si>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</si>
  <si>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</si>
  <si>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</si>
  <si>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</si>
  <si>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Медалиева</t>
  </si>
  <si>
    <t>Афаунова</t>
  </si>
  <si>
    <t>Крупа овсяная</t>
  </si>
  <si>
    <t>25</t>
  </si>
  <si>
    <t>2025г</t>
  </si>
  <si>
    <t>Сырники из творога с морковью</t>
  </si>
  <si>
    <t>Булочка домашняя</t>
  </si>
  <si>
    <t>Манка</t>
  </si>
  <si>
    <t>Дрожжи</t>
  </si>
  <si>
    <t>Суп фасолевый</t>
  </si>
  <si>
    <t>Фасоль</t>
  </si>
  <si>
    <t>03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</si>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</sst>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4" borderId="11" xfId="0" applyNumberFormat="1" applyFont="1" applyFill="1" applyBorder="1" applyAlignment="1">
      <alignment horizontal="center"/>
    </xf>
    <xf numFmtId="0" fontId="3" fillId="4" borderId="43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59"/>
  <sheetViews>
    <sheetView tabSelected="1" zoomScale="80" zoomScaleNormal="80" workbookViewId="0">
      <selection activeCell="DQ35" sqref="DQ35:DV35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3.4414062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4.3320312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45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66" t="s">
        <v>7</v>
      </c>
      <c r="HA4" s="67"/>
      <c r="HB4" s="67"/>
      <c r="HC4" s="67"/>
      <c r="HD4" s="67"/>
      <c r="HE4" s="67"/>
      <c r="HF4" s="67"/>
      <c r="HG4" s="67"/>
      <c r="HH4" s="67"/>
      <c r="HI4" s="68"/>
    </row>
    <row r="5" spans="1:245" s="2" customFormat="1" ht="10.199999999999999" x14ac:dyDescent="0.2">
      <c r="A5" s="59" t="s">
        <v>8</v>
      </c>
      <c r="B5" s="59"/>
      <c r="C5" s="60" t="s">
        <v>105</v>
      </c>
      <c r="D5" s="61"/>
      <c r="E5" s="61"/>
      <c r="F5" s="62"/>
      <c r="G5" s="24" t="s">
        <v>8</v>
      </c>
      <c r="H5" s="24"/>
      <c r="I5" s="24"/>
      <c r="J5" s="60" t="s">
        <v>106</v>
      </c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2"/>
      <c r="AC5" s="59">
        <v>20</v>
      </c>
      <c r="AD5" s="59"/>
      <c r="AE5" s="59"/>
      <c r="AF5" s="59"/>
      <c r="AG5" s="63" t="s">
        <v>97</v>
      </c>
      <c r="AH5" s="64"/>
      <c r="AI5" s="65"/>
      <c r="AK5" s="24" t="s">
        <v>9</v>
      </c>
      <c r="AL5" s="24"/>
    </row>
    <row r="6" spans="1:245" s="2" customFormat="1" ht="10.199999999999999" x14ac:dyDescent="0.2"/>
    <row r="7" spans="1:245" s="2" customFormat="1" ht="12" customHeight="1" x14ac:dyDescent="0.2">
      <c r="A7" s="74" t="s">
        <v>10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6"/>
      <c r="AQ7" s="80" t="s">
        <v>11</v>
      </c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6"/>
      <c r="BI7" s="86" t="s">
        <v>12</v>
      </c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6"/>
      <c r="CA7" s="80" t="s">
        <v>13</v>
      </c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6"/>
      <c r="CS7" s="80" t="s">
        <v>14</v>
      </c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6"/>
      <c r="DK7" s="88" t="s">
        <v>15</v>
      </c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HO7" s="114" t="s">
        <v>16</v>
      </c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6"/>
    </row>
    <row r="8" spans="1:245" s="2" customFormat="1" ht="10.199999999999999" x14ac:dyDescent="0.2">
      <c r="A8" s="77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9"/>
      <c r="AQ8" s="81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3"/>
      <c r="BI8" s="81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3"/>
      <c r="CA8" s="81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3"/>
      <c r="CS8" s="81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3"/>
      <c r="DK8" s="81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HK8" s="11"/>
      <c r="HL8" s="11" t="s">
        <v>17</v>
      </c>
      <c r="HO8" s="111" t="s">
        <v>18</v>
      </c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3"/>
    </row>
    <row r="9" spans="1:245" s="2" customFormat="1" ht="10.199999999999999" x14ac:dyDescent="0.2">
      <c r="A9" s="97" t="s">
        <v>19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9"/>
      <c r="X9" s="89" t="s">
        <v>20</v>
      </c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1"/>
      <c r="AQ9" s="81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3"/>
      <c r="BI9" s="81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A9" s="81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3"/>
      <c r="CS9" s="81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3"/>
      <c r="DK9" s="81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HO9" s="102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4"/>
    </row>
    <row r="10" spans="1:245" s="2" customFormat="1" ht="10.199999999999999" x14ac:dyDescent="0.2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3"/>
      <c r="X10" s="92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3"/>
      <c r="AQ10" s="81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1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A10" s="81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3"/>
      <c r="CS10" s="81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3"/>
      <c r="DK10" s="81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ET10" s="11"/>
      <c r="FA10" s="11"/>
      <c r="FB10" s="11"/>
      <c r="FC10" s="11"/>
      <c r="FD10" s="11"/>
      <c r="FF10" s="11" t="s">
        <v>21</v>
      </c>
      <c r="FG10" s="60" t="s">
        <v>105</v>
      </c>
      <c r="FH10" s="61"/>
      <c r="FI10" s="61"/>
      <c r="FJ10" s="62"/>
      <c r="FK10" s="24" t="s">
        <v>8</v>
      </c>
      <c r="FL10" s="24"/>
      <c r="FM10" s="24"/>
      <c r="FN10" s="60" t="s">
        <v>106</v>
      </c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2"/>
      <c r="GG10" s="59">
        <v>20</v>
      </c>
      <c r="GH10" s="59"/>
      <c r="GI10" s="59"/>
      <c r="GJ10" s="59"/>
      <c r="GK10" s="63" t="s">
        <v>98</v>
      </c>
      <c r="GL10" s="64"/>
      <c r="GM10" s="65"/>
      <c r="GO10" s="24" t="s">
        <v>9</v>
      </c>
      <c r="GP10" s="24"/>
      <c r="HK10" s="11"/>
      <c r="HL10" s="11" t="s">
        <v>22</v>
      </c>
      <c r="HO10" s="105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7"/>
    </row>
    <row r="11" spans="1:245" s="2" customFormat="1" ht="10.199999999999999" x14ac:dyDescent="0.2">
      <c r="A11" s="100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6"/>
      <c r="X11" s="94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6"/>
      <c r="AQ11" s="84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5"/>
      <c r="BI11" s="87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9"/>
      <c r="CA11" s="84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5"/>
      <c r="CS11" s="84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5"/>
      <c r="DK11" s="81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HO11" s="102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4"/>
    </row>
    <row r="12" spans="1:245" s="2" customFormat="1" ht="10.199999999999999" x14ac:dyDescent="0.2">
      <c r="A12" s="101">
        <v>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3"/>
      <c r="X12" s="72">
        <v>2</v>
      </c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3"/>
      <c r="AQ12" s="72">
        <v>3</v>
      </c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3"/>
      <c r="BI12" s="72">
        <v>4</v>
      </c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3"/>
      <c r="CA12" s="72">
        <v>5</v>
      </c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3"/>
      <c r="CS12" s="69">
        <v>6</v>
      </c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1"/>
      <c r="DK12" s="69">
        <v>7</v>
      </c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1"/>
      <c r="EI12" s="2" t="s">
        <v>23</v>
      </c>
      <c r="FA12" s="108" t="s">
        <v>24</v>
      </c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10"/>
      <c r="HK12" s="11"/>
      <c r="HL12" s="11" t="s">
        <v>25</v>
      </c>
      <c r="HO12" s="105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7"/>
    </row>
    <row r="13" spans="1:245" s="2" customFormat="1" ht="13.5" customHeight="1" x14ac:dyDescent="0.2">
      <c r="A13" s="164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32"/>
      <c r="X13" s="131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32"/>
      <c r="AQ13" s="133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5"/>
      <c r="BI13" s="133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5"/>
      <c r="CA13" s="133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5"/>
      <c r="CS13" s="138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9"/>
      <c r="DK13" s="136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7"/>
      <c r="HO13" s="102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4"/>
    </row>
    <row r="14" spans="1:245" s="2" customFormat="1" ht="13.5" customHeight="1" x14ac:dyDescent="0.2">
      <c r="A14" s="165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7"/>
      <c r="X14" s="169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7"/>
      <c r="AQ14" s="4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6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8"/>
      <c r="CA14" s="46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8"/>
      <c r="CS14" s="12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128"/>
      <c r="DK14" s="129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130"/>
      <c r="EI14" s="2" t="s">
        <v>26</v>
      </c>
      <c r="FN14" s="108" t="s">
        <v>27</v>
      </c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10"/>
      <c r="HO14" s="105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106"/>
      <c r="IG14" s="106"/>
      <c r="IH14" s="106"/>
      <c r="II14" s="106"/>
      <c r="IJ14" s="106"/>
      <c r="IK14" s="107"/>
    </row>
    <row r="15" spans="1:245" s="2" customFormat="1" ht="13.5" customHeight="1" x14ac:dyDescent="0.2">
      <c r="A15" s="165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7"/>
      <c r="X15" s="169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7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46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  <c r="CA15" s="46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8"/>
      <c r="CS15" s="12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128"/>
      <c r="DK15" s="129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130"/>
      <c r="HO15" s="117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4"/>
    </row>
    <row r="16" spans="1:245" s="2" customFormat="1" ht="13.5" customHeight="1" x14ac:dyDescent="0.2">
      <c r="A16" s="168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2"/>
      <c r="X16" s="140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2"/>
      <c r="AQ16" s="72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3"/>
      <c r="BI16" s="72">
        <v>99</v>
      </c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3"/>
      <c r="CA16" s="46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8"/>
      <c r="CS16" s="12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128"/>
      <c r="DK16" s="129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130"/>
      <c r="EI16" s="2" t="s">
        <v>28</v>
      </c>
      <c r="FR16" s="108" t="s">
        <v>29</v>
      </c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10"/>
      <c r="HO16" s="118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20"/>
    </row>
    <row r="17" spans="1:246" s="2" customFormat="1" ht="14.25" customHeight="1" x14ac:dyDescent="0.2">
      <c r="BR17" s="11"/>
      <c r="BW17" s="11" t="s">
        <v>30</v>
      </c>
      <c r="CA17" s="172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3"/>
      <c r="CS17" s="69">
        <v>104.5</v>
      </c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1"/>
      <c r="DK17" s="1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171"/>
    </row>
    <row r="18" spans="1:246" s="2" customFormat="1" ht="10.199999999999999" x14ac:dyDescent="0.2"/>
    <row r="19" spans="1:246" s="2" customFormat="1" ht="10.199999999999999" x14ac:dyDescent="0.2">
      <c r="A19" s="185" t="s">
        <v>31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/>
      <c r="AD19" s="86" t="s">
        <v>32</v>
      </c>
      <c r="AE19" s="75"/>
      <c r="AF19" s="75"/>
      <c r="AG19" s="75"/>
      <c r="AH19" s="75"/>
      <c r="AI19" s="75"/>
      <c r="AJ19" s="76"/>
      <c r="AK19" s="46" t="s">
        <v>33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8"/>
      <c r="HO19" s="203" t="s">
        <v>34</v>
      </c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5"/>
    </row>
    <row r="20" spans="1:246" s="2" customFormat="1" ht="10.199999999999999" x14ac:dyDescent="0.2">
      <c r="A20" s="186" t="s">
        <v>35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36</v>
      </c>
      <c r="Y20" s="144"/>
      <c r="Z20" s="144"/>
      <c r="AA20" s="144"/>
      <c r="AB20" s="144"/>
      <c r="AC20" s="145"/>
      <c r="AD20" s="81"/>
      <c r="AE20" s="82"/>
      <c r="AF20" s="82"/>
      <c r="AG20" s="82"/>
      <c r="AH20" s="82"/>
      <c r="AI20" s="82"/>
      <c r="AJ20" s="83"/>
      <c r="AK20" s="143" t="s">
        <v>37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38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39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4"/>
      <c r="FG20" s="144"/>
      <c r="FH20" s="144"/>
      <c r="FI20" s="144"/>
      <c r="FJ20" s="144"/>
      <c r="FK20" s="144"/>
      <c r="FL20" s="145"/>
      <c r="FM20" s="143" t="s">
        <v>40</v>
      </c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4"/>
      <c r="GK20" s="144"/>
      <c r="GL20" s="144"/>
      <c r="GM20" s="144"/>
      <c r="GN20" s="144"/>
      <c r="GO20" s="144"/>
      <c r="GP20" s="145"/>
      <c r="GQ20" s="86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6"/>
      <c r="HO20" s="206" t="s">
        <v>41</v>
      </c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2"/>
    </row>
    <row r="21" spans="1:246" s="2" customFormat="1" ht="10.199999999999999" x14ac:dyDescent="0.2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8"/>
      <c r="X21" s="146"/>
      <c r="Y21" s="147"/>
      <c r="Z21" s="147"/>
      <c r="AA21" s="147"/>
      <c r="AB21" s="147"/>
      <c r="AC21" s="148"/>
      <c r="AD21" s="81"/>
      <c r="AE21" s="82"/>
      <c r="AF21" s="82"/>
      <c r="AG21" s="82"/>
      <c r="AH21" s="82"/>
      <c r="AI21" s="82"/>
      <c r="AJ21" s="83"/>
      <c r="AK21" s="149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1"/>
      <c r="CG21" s="149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1"/>
      <c r="EI21" s="149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0"/>
      <c r="FL21" s="151"/>
      <c r="FM21" s="149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50"/>
      <c r="GB21" s="150"/>
      <c r="GC21" s="150"/>
      <c r="GD21" s="150"/>
      <c r="GE21" s="150"/>
      <c r="GF21" s="150"/>
      <c r="GG21" s="150"/>
      <c r="GH21" s="150"/>
      <c r="GI21" s="150"/>
      <c r="GJ21" s="150"/>
      <c r="GK21" s="150"/>
      <c r="GL21" s="150"/>
      <c r="GM21" s="150"/>
      <c r="GN21" s="150"/>
      <c r="GO21" s="150"/>
      <c r="GP21" s="151"/>
      <c r="GQ21" s="87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9"/>
      <c r="HO21" s="127" t="s">
        <v>42</v>
      </c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128"/>
    </row>
    <row r="22" spans="1:246" s="2" customFormat="1" ht="10.199999999999999" x14ac:dyDescent="0.2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8"/>
      <c r="X22" s="146"/>
      <c r="Y22" s="147"/>
      <c r="Z22" s="147"/>
      <c r="AA22" s="147"/>
      <c r="AB22" s="147"/>
      <c r="AC22" s="148"/>
      <c r="AD22" s="81"/>
      <c r="AE22" s="82"/>
      <c r="AF22" s="82"/>
      <c r="AG22" s="82"/>
      <c r="AH22" s="82"/>
      <c r="AI22" s="82"/>
      <c r="AJ22" s="83"/>
      <c r="AK22" s="152" t="s">
        <v>43</v>
      </c>
      <c r="AL22" s="153"/>
      <c r="AM22" s="153"/>
      <c r="AN22" s="153"/>
      <c r="AO22" s="153"/>
      <c r="AP22" s="154"/>
      <c r="AQ22" s="152" t="s">
        <v>44</v>
      </c>
      <c r="AR22" s="153"/>
      <c r="AS22" s="153"/>
      <c r="AT22" s="153"/>
      <c r="AU22" s="153"/>
      <c r="AV22" s="154"/>
      <c r="AW22" s="152" t="s">
        <v>45</v>
      </c>
      <c r="AX22" s="153"/>
      <c r="AY22" s="153"/>
      <c r="AZ22" s="153"/>
      <c r="BA22" s="153"/>
      <c r="BB22" s="154"/>
      <c r="BC22" s="152" t="s">
        <v>46</v>
      </c>
      <c r="BD22" s="153"/>
      <c r="BE22" s="153"/>
      <c r="BF22" s="153"/>
      <c r="BG22" s="153"/>
      <c r="BH22" s="154"/>
      <c r="BI22" s="152"/>
      <c r="BJ22" s="153"/>
      <c r="BK22" s="153"/>
      <c r="BL22" s="153"/>
      <c r="BM22" s="153"/>
      <c r="BN22" s="154"/>
      <c r="BO22" s="152"/>
      <c r="BP22" s="153"/>
      <c r="BQ22" s="153"/>
      <c r="BR22" s="153"/>
      <c r="BS22" s="153"/>
      <c r="BT22" s="154"/>
      <c r="BU22" s="152"/>
      <c r="BV22" s="153"/>
      <c r="BW22" s="153"/>
      <c r="BX22" s="153"/>
      <c r="BY22" s="153"/>
      <c r="BZ22" s="154"/>
      <c r="CA22" s="152"/>
      <c r="CB22" s="153"/>
      <c r="CC22" s="153"/>
      <c r="CD22" s="153"/>
      <c r="CE22" s="153"/>
      <c r="CF22" s="154"/>
      <c r="CG22" s="152" t="s">
        <v>103</v>
      </c>
      <c r="CH22" s="153"/>
      <c r="CI22" s="153"/>
      <c r="CJ22" s="153"/>
      <c r="CK22" s="153"/>
      <c r="CL22" s="154"/>
      <c r="CM22" s="152" t="s">
        <v>47</v>
      </c>
      <c r="CN22" s="153"/>
      <c r="CO22" s="153"/>
      <c r="CP22" s="153"/>
      <c r="CQ22" s="153"/>
      <c r="CR22" s="154"/>
      <c r="CS22" s="152" t="s">
        <v>48</v>
      </c>
      <c r="CT22" s="153"/>
      <c r="CU22" s="153"/>
      <c r="CV22" s="153"/>
      <c r="CW22" s="153"/>
      <c r="CX22" s="154"/>
      <c r="CY22" s="152" t="s">
        <v>49</v>
      </c>
      <c r="CZ22" s="153"/>
      <c r="DA22" s="153"/>
      <c r="DB22" s="153"/>
      <c r="DC22" s="153"/>
      <c r="DD22" s="154"/>
      <c r="DE22" s="152" t="s">
        <v>50</v>
      </c>
      <c r="DF22" s="153"/>
      <c r="DG22" s="153"/>
      <c r="DH22" s="153"/>
      <c r="DI22" s="153"/>
      <c r="DJ22" s="154"/>
      <c r="DK22" s="152" t="s">
        <v>51</v>
      </c>
      <c r="DL22" s="153"/>
      <c r="DM22" s="153"/>
      <c r="DN22" s="153"/>
      <c r="DO22" s="153"/>
      <c r="DP22" s="154"/>
      <c r="DQ22" s="152"/>
      <c r="DR22" s="153"/>
      <c r="DS22" s="153"/>
      <c r="DT22" s="153"/>
      <c r="DU22" s="153"/>
      <c r="DV22" s="154"/>
      <c r="DW22" s="152"/>
      <c r="DX22" s="153"/>
      <c r="DY22" s="153"/>
      <c r="DZ22" s="153"/>
      <c r="EA22" s="153"/>
      <c r="EB22" s="154"/>
      <c r="EC22" s="152"/>
      <c r="ED22" s="153"/>
      <c r="EE22" s="153"/>
      <c r="EF22" s="153"/>
      <c r="EG22" s="153"/>
      <c r="EH22" s="154"/>
      <c r="EI22" s="152" t="s">
        <v>99</v>
      </c>
      <c r="EJ22" s="153"/>
      <c r="EK22" s="153"/>
      <c r="EL22" s="153"/>
      <c r="EM22" s="153"/>
      <c r="EN22" s="154"/>
      <c r="EO22" s="152" t="s">
        <v>52</v>
      </c>
      <c r="EP22" s="153"/>
      <c r="EQ22" s="153"/>
      <c r="ER22" s="153"/>
      <c r="ES22" s="153"/>
      <c r="ET22" s="154"/>
      <c r="EU22" s="152" t="s">
        <v>53</v>
      </c>
      <c r="EV22" s="153"/>
      <c r="EW22" s="153"/>
      <c r="EX22" s="153"/>
      <c r="EY22" s="153"/>
      <c r="EZ22" s="154"/>
      <c r="FA22" s="152" t="s">
        <v>54</v>
      </c>
      <c r="FB22" s="153"/>
      <c r="FC22" s="153"/>
      <c r="FD22" s="153"/>
      <c r="FE22" s="153"/>
      <c r="FF22" s="154"/>
      <c r="FG22" s="152" t="s">
        <v>100</v>
      </c>
      <c r="FH22" s="153"/>
      <c r="FI22" s="153"/>
      <c r="FJ22" s="153"/>
      <c r="FK22" s="153"/>
      <c r="FL22" s="154"/>
      <c r="FM22" s="152"/>
      <c r="FN22" s="153"/>
      <c r="FO22" s="153"/>
      <c r="FP22" s="153"/>
      <c r="FQ22" s="153"/>
      <c r="FR22" s="154"/>
      <c r="FS22" s="152"/>
      <c r="FT22" s="153"/>
      <c r="FU22" s="153"/>
      <c r="FV22" s="153"/>
      <c r="FW22" s="153"/>
      <c r="FX22" s="154"/>
      <c r="FY22" s="152"/>
      <c r="FZ22" s="153"/>
      <c r="GA22" s="153"/>
      <c r="GB22" s="153"/>
      <c r="GC22" s="153"/>
      <c r="GD22" s="154"/>
      <c r="GE22" s="152"/>
      <c r="GF22" s="153"/>
      <c r="GG22" s="153"/>
      <c r="GH22" s="153"/>
      <c r="GI22" s="153"/>
      <c r="GJ22" s="154"/>
      <c r="GK22" s="152"/>
      <c r="GL22" s="153"/>
      <c r="GM22" s="153"/>
      <c r="GN22" s="153"/>
      <c r="GO22" s="153"/>
      <c r="GP22" s="154"/>
      <c r="GQ22" s="86" t="s">
        <v>55</v>
      </c>
      <c r="GR22" s="75"/>
      <c r="GS22" s="75"/>
      <c r="GT22" s="75"/>
      <c r="GU22" s="75"/>
      <c r="GV22" s="76"/>
      <c r="GW22" s="188" t="s">
        <v>56</v>
      </c>
      <c r="GX22" s="189"/>
      <c r="GY22" s="189"/>
      <c r="GZ22" s="189"/>
      <c r="HA22" s="189"/>
      <c r="HB22" s="190"/>
      <c r="HC22" s="176" t="s">
        <v>57</v>
      </c>
      <c r="HD22" s="177"/>
      <c r="HE22" s="177"/>
      <c r="HF22" s="177"/>
      <c r="HG22" s="177"/>
      <c r="HH22" s="178"/>
      <c r="HI22" s="176" t="s">
        <v>58</v>
      </c>
      <c r="HJ22" s="177"/>
      <c r="HK22" s="177"/>
      <c r="HL22" s="177"/>
      <c r="HM22" s="177"/>
      <c r="HN22" s="178"/>
      <c r="HO22" s="46" t="s">
        <v>59</v>
      </c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8"/>
      <c r="IA22" s="127" t="s">
        <v>60</v>
      </c>
      <c r="IB22" s="47"/>
      <c r="IC22" s="47"/>
      <c r="ID22" s="47"/>
      <c r="IE22" s="47"/>
      <c r="IF22" s="47"/>
      <c r="IG22" s="47"/>
      <c r="IH22" s="47"/>
      <c r="II22" s="47"/>
      <c r="IJ22" s="47"/>
      <c r="IK22" s="128"/>
    </row>
    <row r="23" spans="1:246" s="2" customFormat="1" ht="10.199999999999999" x14ac:dyDescent="0.2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8"/>
      <c r="X23" s="146"/>
      <c r="Y23" s="147"/>
      <c r="Z23" s="147"/>
      <c r="AA23" s="147"/>
      <c r="AB23" s="147"/>
      <c r="AC23" s="148"/>
      <c r="AD23" s="81"/>
      <c r="AE23" s="82"/>
      <c r="AF23" s="82"/>
      <c r="AG23" s="82"/>
      <c r="AH23" s="82"/>
      <c r="AI23" s="82"/>
      <c r="AJ23" s="83"/>
      <c r="AK23" s="155"/>
      <c r="AL23" s="156"/>
      <c r="AM23" s="156"/>
      <c r="AN23" s="156"/>
      <c r="AO23" s="156"/>
      <c r="AP23" s="157"/>
      <c r="AQ23" s="155"/>
      <c r="AR23" s="156"/>
      <c r="AS23" s="156"/>
      <c r="AT23" s="156"/>
      <c r="AU23" s="156"/>
      <c r="AV23" s="157"/>
      <c r="AW23" s="155"/>
      <c r="AX23" s="156"/>
      <c r="AY23" s="156"/>
      <c r="AZ23" s="156"/>
      <c r="BA23" s="156"/>
      <c r="BB23" s="157"/>
      <c r="BC23" s="155"/>
      <c r="BD23" s="156"/>
      <c r="BE23" s="156"/>
      <c r="BF23" s="156"/>
      <c r="BG23" s="156"/>
      <c r="BH23" s="157"/>
      <c r="BI23" s="155"/>
      <c r="BJ23" s="156"/>
      <c r="BK23" s="156"/>
      <c r="BL23" s="156"/>
      <c r="BM23" s="156"/>
      <c r="BN23" s="157"/>
      <c r="BO23" s="155"/>
      <c r="BP23" s="156"/>
      <c r="BQ23" s="156"/>
      <c r="BR23" s="156"/>
      <c r="BS23" s="156"/>
      <c r="BT23" s="157"/>
      <c r="BU23" s="155"/>
      <c r="BV23" s="156"/>
      <c r="BW23" s="156"/>
      <c r="BX23" s="156"/>
      <c r="BY23" s="156"/>
      <c r="BZ23" s="157"/>
      <c r="CA23" s="155"/>
      <c r="CB23" s="156"/>
      <c r="CC23" s="156"/>
      <c r="CD23" s="156"/>
      <c r="CE23" s="156"/>
      <c r="CF23" s="157"/>
      <c r="CG23" s="155"/>
      <c r="CH23" s="156"/>
      <c r="CI23" s="156"/>
      <c r="CJ23" s="156"/>
      <c r="CK23" s="156"/>
      <c r="CL23" s="157"/>
      <c r="CM23" s="155"/>
      <c r="CN23" s="156"/>
      <c r="CO23" s="156"/>
      <c r="CP23" s="156"/>
      <c r="CQ23" s="156"/>
      <c r="CR23" s="157"/>
      <c r="CS23" s="155"/>
      <c r="CT23" s="156"/>
      <c r="CU23" s="156"/>
      <c r="CV23" s="156"/>
      <c r="CW23" s="156"/>
      <c r="CX23" s="157"/>
      <c r="CY23" s="155"/>
      <c r="CZ23" s="156"/>
      <c r="DA23" s="156"/>
      <c r="DB23" s="156"/>
      <c r="DC23" s="156"/>
      <c r="DD23" s="157"/>
      <c r="DE23" s="155"/>
      <c r="DF23" s="156"/>
      <c r="DG23" s="156"/>
      <c r="DH23" s="156"/>
      <c r="DI23" s="156"/>
      <c r="DJ23" s="157"/>
      <c r="DK23" s="155"/>
      <c r="DL23" s="156"/>
      <c r="DM23" s="156"/>
      <c r="DN23" s="156"/>
      <c r="DO23" s="156"/>
      <c r="DP23" s="157"/>
      <c r="DQ23" s="155"/>
      <c r="DR23" s="156"/>
      <c r="DS23" s="156"/>
      <c r="DT23" s="156"/>
      <c r="DU23" s="156"/>
      <c r="DV23" s="157"/>
      <c r="DW23" s="155"/>
      <c r="DX23" s="156"/>
      <c r="DY23" s="156"/>
      <c r="DZ23" s="156"/>
      <c r="EA23" s="156"/>
      <c r="EB23" s="157"/>
      <c r="EC23" s="155"/>
      <c r="ED23" s="156"/>
      <c r="EE23" s="156"/>
      <c r="EF23" s="156"/>
      <c r="EG23" s="156"/>
      <c r="EH23" s="157"/>
      <c r="EI23" s="155"/>
      <c r="EJ23" s="156"/>
      <c r="EK23" s="156"/>
      <c r="EL23" s="156"/>
      <c r="EM23" s="156"/>
      <c r="EN23" s="157"/>
      <c r="EO23" s="155"/>
      <c r="EP23" s="156"/>
      <c r="EQ23" s="156"/>
      <c r="ER23" s="156"/>
      <c r="ES23" s="156"/>
      <c r="ET23" s="157"/>
      <c r="EU23" s="155"/>
      <c r="EV23" s="156"/>
      <c r="EW23" s="156"/>
      <c r="EX23" s="156"/>
      <c r="EY23" s="156"/>
      <c r="EZ23" s="157"/>
      <c r="FA23" s="155"/>
      <c r="FB23" s="156"/>
      <c r="FC23" s="156"/>
      <c r="FD23" s="156"/>
      <c r="FE23" s="156"/>
      <c r="FF23" s="157"/>
      <c r="FG23" s="155"/>
      <c r="FH23" s="156"/>
      <c r="FI23" s="156"/>
      <c r="FJ23" s="156"/>
      <c r="FK23" s="156"/>
      <c r="FL23" s="157"/>
      <c r="FM23" s="155"/>
      <c r="FN23" s="156"/>
      <c r="FO23" s="156"/>
      <c r="FP23" s="156"/>
      <c r="FQ23" s="156"/>
      <c r="FR23" s="157"/>
      <c r="FS23" s="155"/>
      <c r="FT23" s="156"/>
      <c r="FU23" s="156"/>
      <c r="FV23" s="156"/>
      <c r="FW23" s="156"/>
      <c r="FX23" s="157"/>
      <c r="FY23" s="155"/>
      <c r="FZ23" s="156"/>
      <c r="GA23" s="156"/>
      <c r="GB23" s="156"/>
      <c r="GC23" s="156"/>
      <c r="GD23" s="157"/>
      <c r="GE23" s="155"/>
      <c r="GF23" s="156"/>
      <c r="GG23" s="156"/>
      <c r="GH23" s="156"/>
      <c r="GI23" s="156"/>
      <c r="GJ23" s="157"/>
      <c r="GK23" s="155"/>
      <c r="GL23" s="156"/>
      <c r="GM23" s="156"/>
      <c r="GN23" s="156"/>
      <c r="GO23" s="156"/>
      <c r="GP23" s="157"/>
      <c r="GQ23" s="81"/>
      <c r="GR23" s="82"/>
      <c r="GS23" s="82"/>
      <c r="GT23" s="82"/>
      <c r="GU23" s="82"/>
      <c r="GV23" s="83"/>
      <c r="GW23" s="191"/>
      <c r="GX23" s="192"/>
      <c r="GY23" s="192"/>
      <c r="GZ23" s="192"/>
      <c r="HA23" s="192"/>
      <c r="HB23" s="193"/>
      <c r="HC23" s="179"/>
      <c r="HD23" s="180"/>
      <c r="HE23" s="180"/>
      <c r="HF23" s="180"/>
      <c r="HG23" s="180"/>
      <c r="HH23" s="181"/>
      <c r="HI23" s="179"/>
      <c r="HJ23" s="180"/>
      <c r="HK23" s="180"/>
      <c r="HL23" s="180"/>
      <c r="HM23" s="180"/>
      <c r="HN23" s="181"/>
      <c r="HO23" s="210" t="s">
        <v>61</v>
      </c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11"/>
      <c r="IA23" s="207" t="s">
        <v>62</v>
      </c>
      <c r="IB23" s="208"/>
      <c r="IC23" s="208"/>
      <c r="ID23" s="208"/>
      <c r="IE23" s="208"/>
      <c r="IF23" s="208"/>
      <c r="IG23" s="208"/>
      <c r="IH23" s="208"/>
      <c r="II23" s="208"/>
      <c r="IJ23" s="208"/>
      <c r="IK23" s="209"/>
    </row>
    <row r="24" spans="1:246" s="2" customFormat="1" ht="38.25" customHeight="1" x14ac:dyDescent="0.2">
      <c r="A24" s="187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1"/>
      <c r="X24" s="149"/>
      <c r="Y24" s="150"/>
      <c r="Z24" s="150"/>
      <c r="AA24" s="150"/>
      <c r="AB24" s="150"/>
      <c r="AC24" s="151"/>
      <c r="AD24" s="87"/>
      <c r="AE24" s="78"/>
      <c r="AF24" s="78"/>
      <c r="AG24" s="78"/>
      <c r="AH24" s="78"/>
      <c r="AI24" s="78"/>
      <c r="AJ24" s="79"/>
      <c r="AK24" s="158"/>
      <c r="AL24" s="159"/>
      <c r="AM24" s="159"/>
      <c r="AN24" s="159"/>
      <c r="AO24" s="159"/>
      <c r="AP24" s="160"/>
      <c r="AQ24" s="158"/>
      <c r="AR24" s="159"/>
      <c r="AS24" s="159"/>
      <c r="AT24" s="159"/>
      <c r="AU24" s="159"/>
      <c r="AV24" s="160"/>
      <c r="AW24" s="158"/>
      <c r="AX24" s="159"/>
      <c r="AY24" s="159"/>
      <c r="AZ24" s="159"/>
      <c r="BA24" s="159"/>
      <c r="BB24" s="160"/>
      <c r="BC24" s="158"/>
      <c r="BD24" s="159"/>
      <c r="BE24" s="159"/>
      <c r="BF24" s="159"/>
      <c r="BG24" s="159"/>
      <c r="BH24" s="160"/>
      <c r="BI24" s="158"/>
      <c r="BJ24" s="159"/>
      <c r="BK24" s="159"/>
      <c r="BL24" s="159"/>
      <c r="BM24" s="159"/>
      <c r="BN24" s="160"/>
      <c r="BO24" s="158"/>
      <c r="BP24" s="159"/>
      <c r="BQ24" s="159"/>
      <c r="BR24" s="159"/>
      <c r="BS24" s="159"/>
      <c r="BT24" s="160"/>
      <c r="BU24" s="158"/>
      <c r="BV24" s="159"/>
      <c r="BW24" s="159"/>
      <c r="BX24" s="159"/>
      <c r="BY24" s="159"/>
      <c r="BZ24" s="160"/>
      <c r="CA24" s="158"/>
      <c r="CB24" s="159"/>
      <c r="CC24" s="159"/>
      <c r="CD24" s="159"/>
      <c r="CE24" s="159"/>
      <c r="CF24" s="160"/>
      <c r="CG24" s="158"/>
      <c r="CH24" s="159"/>
      <c r="CI24" s="159"/>
      <c r="CJ24" s="159"/>
      <c r="CK24" s="159"/>
      <c r="CL24" s="160"/>
      <c r="CM24" s="158"/>
      <c r="CN24" s="159"/>
      <c r="CO24" s="159"/>
      <c r="CP24" s="159"/>
      <c r="CQ24" s="159"/>
      <c r="CR24" s="160"/>
      <c r="CS24" s="158"/>
      <c r="CT24" s="159"/>
      <c r="CU24" s="159"/>
      <c r="CV24" s="159"/>
      <c r="CW24" s="159"/>
      <c r="CX24" s="160"/>
      <c r="CY24" s="158"/>
      <c r="CZ24" s="159"/>
      <c r="DA24" s="159"/>
      <c r="DB24" s="159"/>
      <c r="DC24" s="159"/>
      <c r="DD24" s="160"/>
      <c r="DE24" s="158"/>
      <c r="DF24" s="159"/>
      <c r="DG24" s="159"/>
      <c r="DH24" s="159"/>
      <c r="DI24" s="159"/>
      <c r="DJ24" s="160"/>
      <c r="DK24" s="158"/>
      <c r="DL24" s="159"/>
      <c r="DM24" s="159"/>
      <c r="DN24" s="159"/>
      <c r="DO24" s="159"/>
      <c r="DP24" s="160"/>
      <c r="DQ24" s="158"/>
      <c r="DR24" s="159"/>
      <c r="DS24" s="159"/>
      <c r="DT24" s="159"/>
      <c r="DU24" s="159"/>
      <c r="DV24" s="160"/>
      <c r="DW24" s="158"/>
      <c r="DX24" s="159"/>
      <c r="DY24" s="159"/>
      <c r="DZ24" s="159"/>
      <c r="EA24" s="159"/>
      <c r="EB24" s="160"/>
      <c r="EC24" s="158"/>
      <c r="ED24" s="159"/>
      <c r="EE24" s="159"/>
      <c r="EF24" s="159"/>
      <c r="EG24" s="159"/>
      <c r="EH24" s="160"/>
      <c r="EI24" s="158"/>
      <c r="EJ24" s="159"/>
      <c r="EK24" s="159"/>
      <c r="EL24" s="159"/>
      <c r="EM24" s="159"/>
      <c r="EN24" s="160"/>
      <c r="EO24" s="158"/>
      <c r="EP24" s="159"/>
      <c r="EQ24" s="159"/>
      <c r="ER24" s="159"/>
      <c r="ES24" s="159"/>
      <c r="ET24" s="160"/>
      <c r="EU24" s="158"/>
      <c r="EV24" s="159"/>
      <c r="EW24" s="159"/>
      <c r="EX24" s="159"/>
      <c r="EY24" s="159"/>
      <c r="EZ24" s="160"/>
      <c r="FA24" s="158"/>
      <c r="FB24" s="159"/>
      <c r="FC24" s="159"/>
      <c r="FD24" s="159"/>
      <c r="FE24" s="159"/>
      <c r="FF24" s="160"/>
      <c r="FG24" s="158"/>
      <c r="FH24" s="159"/>
      <c r="FI24" s="159"/>
      <c r="FJ24" s="159"/>
      <c r="FK24" s="159"/>
      <c r="FL24" s="160"/>
      <c r="FM24" s="158"/>
      <c r="FN24" s="159"/>
      <c r="FO24" s="159"/>
      <c r="FP24" s="159"/>
      <c r="FQ24" s="159"/>
      <c r="FR24" s="160"/>
      <c r="FS24" s="158"/>
      <c r="FT24" s="159"/>
      <c r="FU24" s="159"/>
      <c r="FV24" s="159"/>
      <c r="FW24" s="159"/>
      <c r="FX24" s="160"/>
      <c r="FY24" s="158"/>
      <c r="FZ24" s="159"/>
      <c r="GA24" s="159"/>
      <c r="GB24" s="159"/>
      <c r="GC24" s="159"/>
      <c r="GD24" s="160"/>
      <c r="GE24" s="158"/>
      <c r="GF24" s="159"/>
      <c r="GG24" s="159"/>
      <c r="GH24" s="159"/>
      <c r="GI24" s="159"/>
      <c r="GJ24" s="160"/>
      <c r="GK24" s="158"/>
      <c r="GL24" s="159"/>
      <c r="GM24" s="159"/>
      <c r="GN24" s="159"/>
      <c r="GO24" s="159"/>
      <c r="GP24" s="160"/>
      <c r="GQ24" s="87"/>
      <c r="GR24" s="78"/>
      <c r="GS24" s="78"/>
      <c r="GT24" s="78"/>
      <c r="GU24" s="78"/>
      <c r="GV24" s="79"/>
      <c r="GW24" s="194"/>
      <c r="GX24" s="195"/>
      <c r="GY24" s="195"/>
      <c r="GZ24" s="195"/>
      <c r="HA24" s="195"/>
      <c r="HB24" s="196"/>
      <c r="HC24" s="182"/>
      <c r="HD24" s="183"/>
      <c r="HE24" s="183"/>
      <c r="HF24" s="183"/>
      <c r="HG24" s="183"/>
      <c r="HH24" s="184"/>
      <c r="HI24" s="182"/>
      <c r="HJ24" s="183"/>
      <c r="HK24" s="183"/>
      <c r="HL24" s="183"/>
      <c r="HM24" s="183"/>
      <c r="HN24" s="184"/>
      <c r="HO24" s="212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3"/>
      <c r="IA24" s="206"/>
      <c r="IB24" s="21"/>
      <c r="IC24" s="21"/>
      <c r="ID24" s="21"/>
      <c r="IE24" s="21"/>
      <c r="IF24" s="21"/>
      <c r="IG24" s="21"/>
      <c r="IH24" s="21"/>
      <c r="II24" s="21"/>
      <c r="IJ24" s="21"/>
      <c r="IK24" s="22"/>
    </row>
    <row r="25" spans="1:246" s="7" customFormat="1" ht="10.199999999999999" x14ac:dyDescent="0.3">
      <c r="A25" s="217">
        <v>1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6"/>
      <c r="X25" s="124">
        <v>2</v>
      </c>
      <c r="Y25" s="125"/>
      <c r="Z25" s="125"/>
      <c r="AA25" s="125"/>
      <c r="AB25" s="125"/>
      <c r="AC25" s="126"/>
      <c r="AD25" s="124">
        <v>3</v>
      </c>
      <c r="AE25" s="125"/>
      <c r="AF25" s="125"/>
      <c r="AG25" s="125"/>
      <c r="AH25" s="125"/>
      <c r="AI25" s="125"/>
      <c r="AJ25" s="126"/>
      <c r="AK25" s="124">
        <v>4</v>
      </c>
      <c r="AL25" s="125"/>
      <c r="AM25" s="125"/>
      <c r="AN25" s="125"/>
      <c r="AO25" s="125"/>
      <c r="AP25" s="126"/>
      <c r="AQ25" s="124">
        <v>5</v>
      </c>
      <c r="AR25" s="125"/>
      <c r="AS25" s="125"/>
      <c r="AT25" s="125"/>
      <c r="AU25" s="125"/>
      <c r="AV25" s="126"/>
      <c r="AW25" s="124">
        <v>6</v>
      </c>
      <c r="AX25" s="125"/>
      <c r="AY25" s="125"/>
      <c r="AZ25" s="125"/>
      <c r="BA25" s="125"/>
      <c r="BB25" s="126"/>
      <c r="BC25" s="124">
        <v>7</v>
      </c>
      <c r="BD25" s="125"/>
      <c r="BE25" s="125"/>
      <c r="BF25" s="125"/>
      <c r="BG25" s="125"/>
      <c r="BH25" s="126"/>
      <c r="BI25" s="124">
        <v>8</v>
      </c>
      <c r="BJ25" s="125"/>
      <c r="BK25" s="125"/>
      <c r="BL25" s="125"/>
      <c r="BM25" s="125"/>
      <c r="BN25" s="126"/>
      <c r="BO25" s="124">
        <v>9</v>
      </c>
      <c r="BP25" s="125"/>
      <c r="BQ25" s="125"/>
      <c r="BR25" s="125"/>
      <c r="BS25" s="125"/>
      <c r="BT25" s="126"/>
      <c r="BU25" s="124">
        <v>10</v>
      </c>
      <c r="BV25" s="125"/>
      <c r="BW25" s="125"/>
      <c r="BX25" s="125"/>
      <c r="BY25" s="125"/>
      <c r="BZ25" s="126"/>
      <c r="CA25" s="124">
        <v>11</v>
      </c>
      <c r="CB25" s="125"/>
      <c r="CC25" s="125"/>
      <c r="CD25" s="125"/>
      <c r="CE25" s="125"/>
      <c r="CF25" s="126"/>
      <c r="CG25" s="124">
        <v>12</v>
      </c>
      <c r="CH25" s="125"/>
      <c r="CI25" s="125"/>
      <c r="CJ25" s="125"/>
      <c r="CK25" s="125"/>
      <c r="CL25" s="126"/>
      <c r="CM25" s="124">
        <v>13</v>
      </c>
      <c r="CN25" s="125"/>
      <c r="CO25" s="125"/>
      <c r="CP25" s="125"/>
      <c r="CQ25" s="125"/>
      <c r="CR25" s="126"/>
      <c r="CS25" s="124">
        <v>14</v>
      </c>
      <c r="CT25" s="125"/>
      <c r="CU25" s="125"/>
      <c r="CV25" s="125"/>
      <c r="CW25" s="125"/>
      <c r="CX25" s="126"/>
      <c r="CY25" s="124">
        <v>15</v>
      </c>
      <c r="CZ25" s="125"/>
      <c r="DA25" s="125"/>
      <c r="DB25" s="125"/>
      <c r="DC25" s="125"/>
      <c r="DD25" s="126"/>
      <c r="DE25" s="124">
        <v>16</v>
      </c>
      <c r="DF25" s="125"/>
      <c r="DG25" s="125"/>
      <c r="DH25" s="125"/>
      <c r="DI25" s="125"/>
      <c r="DJ25" s="126"/>
      <c r="DK25" s="124">
        <v>17</v>
      </c>
      <c r="DL25" s="125"/>
      <c r="DM25" s="125"/>
      <c r="DN25" s="125"/>
      <c r="DO25" s="125"/>
      <c r="DP25" s="126"/>
      <c r="DQ25" s="124">
        <v>18</v>
      </c>
      <c r="DR25" s="125"/>
      <c r="DS25" s="125"/>
      <c r="DT25" s="125"/>
      <c r="DU25" s="125"/>
      <c r="DV25" s="126"/>
      <c r="DW25" s="124">
        <v>19</v>
      </c>
      <c r="DX25" s="125"/>
      <c r="DY25" s="125"/>
      <c r="DZ25" s="125"/>
      <c r="EA25" s="125"/>
      <c r="EB25" s="126"/>
      <c r="EC25" s="124">
        <v>20</v>
      </c>
      <c r="ED25" s="125"/>
      <c r="EE25" s="125"/>
      <c r="EF25" s="125"/>
      <c r="EG25" s="125"/>
      <c r="EH25" s="126"/>
      <c r="EI25" s="124">
        <v>21</v>
      </c>
      <c r="EJ25" s="125"/>
      <c r="EK25" s="125"/>
      <c r="EL25" s="125"/>
      <c r="EM25" s="125"/>
      <c r="EN25" s="126"/>
      <c r="EO25" s="124">
        <v>22</v>
      </c>
      <c r="EP25" s="125"/>
      <c r="EQ25" s="125"/>
      <c r="ER25" s="125"/>
      <c r="ES25" s="125"/>
      <c r="ET25" s="126"/>
      <c r="EU25" s="124">
        <v>22</v>
      </c>
      <c r="EV25" s="125"/>
      <c r="EW25" s="125"/>
      <c r="EX25" s="125"/>
      <c r="EY25" s="125"/>
      <c r="EZ25" s="126"/>
      <c r="FA25" s="124">
        <v>23</v>
      </c>
      <c r="FB25" s="125"/>
      <c r="FC25" s="125"/>
      <c r="FD25" s="125"/>
      <c r="FE25" s="125"/>
      <c r="FF25" s="126"/>
      <c r="FG25" s="124">
        <v>24</v>
      </c>
      <c r="FH25" s="125"/>
      <c r="FI25" s="125"/>
      <c r="FJ25" s="125"/>
      <c r="FK25" s="125"/>
      <c r="FL25" s="126"/>
      <c r="FM25" s="124">
        <v>25</v>
      </c>
      <c r="FN25" s="125"/>
      <c r="FO25" s="125"/>
      <c r="FP25" s="125"/>
      <c r="FQ25" s="125"/>
      <c r="FR25" s="126"/>
      <c r="FS25" s="124">
        <v>26</v>
      </c>
      <c r="FT25" s="125"/>
      <c r="FU25" s="125"/>
      <c r="FV25" s="125"/>
      <c r="FW25" s="125"/>
      <c r="FX25" s="126"/>
      <c r="FY25" s="124">
        <v>27</v>
      </c>
      <c r="FZ25" s="125"/>
      <c r="GA25" s="125"/>
      <c r="GB25" s="125"/>
      <c r="GC25" s="125"/>
      <c r="GD25" s="126"/>
      <c r="GE25" s="124">
        <v>28</v>
      </c>
      <c r="GF25" s="125"/>
      <c r="GG25" s="125"/>
      <c r="GH25" s="125"/>
      <c r="GI25" s="125"/>
      <c r="GJ25" s="126"/>
      <c r="GK25" s="124">
        <v>29</v>
      </c>
      <c r="GL25" s="125"/>
      <c r="GM25" s="125"/>
      <c r="GN25" s="125"/>
      <c r="GO25" s="125"/>
      <c r="GP25" s="126"/>
      <c r="GQ25" s="124">
        <v>30</v>
      </c>
      <c r="GR25" s="125"/>
      <c r="GS25" s="125"/>
      <c r="GT25" s="125"/>
      <c r="GU25" s="125"/>
      <c r="GV25" s="126"/>
      <c r="GW25" s="214">
        <v>31</v>
      </c>
      <c r="GX25" s="215"/>
      <c r="GY25" s="215"/>
      <c r="GZ25" s="215"/>
      <c r="HA25" s="215"/>
      <c r="HB25" s="216"/>
      <c r="HC25" s="161">
        <v>32</v>
      </c>
      <c r="HD25" s="162"/>
      <c r="HE25" s="162"/>
      <c r="HF25" s="162"/>
      <c r="HG25" s="162"/>
      <c r="HH25" s="163"/>
      <c r="HI25" s="161">
        <v>33</v>
      </c>
      <c r="HJ25" s="162"/>
      <c r="HK25" s="162"/>
      <c r="HL25" s="162"/>
      <c r="HM25" s="162"/>
      <c r="HN25" s="163"/>
      <c r="HO25" s="124">
        <v>34</v>
      </c>
      <c r="HP25" s="125"/>
      <c r="HQ25" s="125"/>
      <c r="HR25" s="125"/>
      <c r="HS25" s="125"/>
      <c r="HT25" s="125"/>
      <c r="HU25" s="125"/>
      <c r="HV25" s="125"/>
      <c r="HW25" s="125"/>
      <c r="HX25" s="125"/>
      <c r="HY25" s="125"/>
      <c r="HZ25" s="126"/>
      <c r="IA25" s="236">
        <v>35</v>
      </c>
      <c r="IB25" s="125"/>
      <c r="IC25" s="125"/>
      <c r="ID25" s="125"/>
      <c r="IE25" s="125"/>
      <c r="IF25" s="125"/>
      <c r="IG25" s="125"/>
      <c r="IH25" s="125"/>
      <c r="II25" s="125"/>
      <c r="IJ25" s="125"/>
      <c r="IK25" s="237"/>
    </row>
    <row r="26" spans="1:246" s="2" customFormat="1" ht="16.5" customHeight="1" x14ac:dyDescent="0.2">
      <c r="A26" s="218" t="s">
        <v>63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20"/>
      <c r="X26" s="169"/>
      <c r="Y26" s="166"/>
      <c r="Z26" s="166"/>
      <c r="AA26" s="166"/>
      <c r="AB26" s="166"/>
      <c r="AC26" s="167"/>
      <c r="AD26" s="46"/>
      <c r="AE26" s="47"/>
      <c r="AF26" s="47"/>
      <c r="AG26" s="47"/>
      <c r="AH26" s="47"/>
      <c r="AI26" s="47"/>
      <c r="AJ26" s="48"/>
      <c r="AK26" s="46">
        <f t="shared" ref="AK26:BC26" si="0">$BI$16</f>
        <v>99</v>
      </c>
      <c r="AL26" s="47"/>
      <c r="AM26" s="47"/>
      <c r="AN26" s="47"/>
      <c r="AO26" s="47"/>
      <c r="AP26" s="48"/>
      <c r="AQ26" s="46">
        <f t="shared" si="0"/>
        <v>99</v>
      </c>
      <c r="AR26" s="47"/>
      <c r="AS26" s="47"/>
      <c r="AT26" s="47"/>
      <c r="AU26" s="47"/>
      <c r="AV26" s="48"/>
      <c r="AW26" s="46">
        <f t="shared" si="0"/>
        <v>99</v>
      </c>
      <c r="AX26" s="47"/>
      <c r="AY26" s="47"/>
      <c r="AZ26" s="47"/>
      <c r="BA26" s="47"/>
      <c r="BB26" s="48"/>
      <c r="BC26" s="46">
        <f t="shared" si="0"/>
        <v>99</v>
      </c>
      <c r="BD26" s="47"/>
      <c r="BE26" s="47"/>
      <c r="BF26" s="47"/>
      <c r="BG26" s="47"/>
      <c r="BH26" s="48"/>
      <c r="BI26" s="46"/>
      <c r="BJ26" s="47"/>
      <c r="BK26" s="47"/>
      <c r="BL26" s="47"/>
      <c r="BM26" s="47"/>
      <c r="BN26" s="48"/>
      <c r="BO26" s="46"/>
      <c r="BP26" s="47"/>
      <c r="BQ26" s="47"/>
      <c r="BR26" s="47"/>
      <c r="BS26" s="47"/>
      <c r="BT26" s="48"/>
      <c r="BU26" s="46"/>
      <c r="BV26" s="47"/>
      <c r="BW26" s="47"/>
      <c r="BX26" s="47"/>
      <c r="BY26" s="47"/>
      <c r="BZ26" s="48"/>
      <c r="CA26" s="46"/>
      <c r="CB26" s="47"/>
      <c r="CC26" s="47"/>
      <c r="CD26" s="47"/>
      <c r="CE26" s="47"/>
      <c r="CF26" s="48"/>
      <c r="CG26" s="46">
        <f t="shared" ref="CG26:DK26" si="1">$BI$16</f>
        <v>99</v>
      </c>
      <c r="CH26" s="47"/>
      <c r="CI26" s="47"/>
      <c r="CJ26" s="47"/>
      <c r="CK26" s="47"/>
      <c r="CL26" s="48"/>
      <c r="CM26" s="46">
        <f t="shared" si="1"/>
        <v>99</v>
      </c>
      <c r="CN26" s="47"/>
      <c r="CO26" s="47"/>
      <c r="CP26" s="47"/>
      <c r="CQ26" s="47"/>
      <c r="CR26" s="48"/>
      <c r="CS26" s="46">
        <f t="shared" si="1"/>
        <v>99</v>
      </c>
      <c r="CT26" s="47"/>
      <c r="CU26" s="47"/>
      <c r="CV26" s="47"/>
      <c r="CW26" s="47"/>
      <c r="CX26" s="48"/>
      <c r="CY26" s="46">
        <f t="shared" si="1"/>
        <v>99</v>
      </c>
      <c r="CZ26" s="47"/>
      <c r="DA26" s="47"/>
      <c r="DB26" s="47"/>
      <c r="DC26" s="47"/>
      <c r="DD26" s="48"/>
      <c r="DE26" s="46">
        <f t="shared" si="1"/>
        <v>99</v>
      </c>
      <c r="DF26" s="47"/>
      <c r="DG26" s="47"/>
      <c r="DH26" s="47"/>
      <c r="DI26" s="47"/>
      <c r="DJ26" s="48"/>
      <c r="DK26" s="46">
        <f t="shared" si="1"/>
        <v>99</v>
      </c>
      <c r="DL26" s="47"/>
      <c r="DM26" s="47"/>
      <c r="DN26" s="47"/>
      <c r="DO26" s="47"/>
      <c r="DP26" s="48"/>
      <c r="DQ26" s="46"/>
      <c r="DR26" s="47"/>
      <c r="DS26" s="47"/>
      <c r="DT26" s="47"/>
      <c r="DU26" s="47"/>
      <c r="DV26" s="48"/>
      <c r="DW26" s="46"/>
      <c r="DX26" s="47"/>
      <c r="DY26" s="47"/>
      <c r="DZ26" s="47"/>
      <c r="EA26" s="47"/>
      <c r="EB26" s="48"/>
      <c r="EC26" s="46"/>
      <c r="ED26" s="47"/>
      <c r="EE26" s="47"/>
      <c r="EF26" s="47"/>
      <c r="EG26" s="47"/>
      <c r="EH26" s="48"/>
      <c r="EI26" s="46">
        <f t="shared" ref="EI26:FG26" si="2">$BI$16</f>
        <v>99</v>
      </c>
      <c r="EJ26" s="47"/>
      <c r="EK26" s="47"/>
      <c r="EL26" s="47"/>
      <c r="EM26" s="47"/>
      <c r="EN26" s="48"/>
      <c r="EO26" s="46">
        <f t="shared" si="2"/>
        <v>99</v>
      </c>
      <c r="EP26" s="47"/>
      <c r="EQ26" s="47"/>
      <c r="ER26" s="47"/>
      <c r="ES26" s="47"/>
      <c r="ET26" s="48"/>
      <c r="EU26" s="46">
        <f t="shared" si="2"/>
        <v>99</v>
      </c>
      <c r="EV26" s="47"/>
      <c r="EW26" s="47"/>
      <c r="EX26" s="47"/>
      <c r="EY26" s="47"/>
      <c r="EZ26" s="48"/>
      <c r="FA26" s="46">
        <f t="shared" si="2"/>
        <v>99</v>
      </c>
      <c r="FB26" s="47"/>
      <c r="FC26" s="47"/>
      <c r="FD26" s="47"/>
      <c r="FE26" s="47"/>
      <c r="FF26" s="48"/>
      <c r="FG26" s="46">
        <f t="shared" si="2"/>
        <v>99</v>
      </c>
      <c r="FH26" s="47"/>
      <c r="FI26" s="47"/>
      <c r="FJ26" s="47"/>
      <c r="FK26" s="47"/>
      <c r="FL26" s="48"/>
      <c r="FM26" s="46"/>
      <c r="FN26" s="47"/>
      <c r="FO26" s="47"/>
      <c r="FP26" s="47"/>
      <c r="FQ26" s="47"/>
      <c r="FR26" s="48"/>
      <c r="FS26" s="46"/>
      <c r="FT26" s="47"/>
      <c r="FU26" s="47"/>
      <c r="FV26" s="47"/>
      <c r="FW26" s="47"/>
      <c r="FX26" s="48"/>
      <c r="FY26" s="46"/>
      <c r="FZ26" s="47"/>
      <c r="GA26" s="47"/>
      <c r="GB26" s="47"/>
      <c r="GC26" s="47"/>
      <c r="GD26" s="48"/>
      <c r="GE26" s="46"/>
      <c r="GF26" s="47"/>
      <c r="GG26" s="47"/>
      <c r="GH26" s="47"/>
      <c r="GI26" s="47"/>
      <c r="GJ26" s="48"/>
      <c r="GK26" s="46"/>
      <c r="GL26" s="47"/>
      <c r="GM26" s="47"/>
      <c r="GN26" s="47"/>
      <c r="GO26" s="47"/>
      <c r="GP26" s="48"/>
      <c r="GQ26" s="46"/>
      <c r="GR26" s="47"/>
      <c r="GS26" s="47"/>
      <c r="GT26" s="47"/>
      <c r="GU26" s="47"/>
      <c r="GV26" s="48"/>
      <c r="GW26" s="230"/>
      <c r="GX26" s="231"/>
      <c r="GY26" s="231"/>
      <c r="GZ26" s="231"/>
      <c r="HA26" s="231"/>
      <c r="HB26" s="232"/>
      <c r="HC26" s="227"/>
      <c r="HD26" s="228"/>
      <c r="HE26" s="228"/>
      <c r="HF26" s="228"/>
      <c r="HG26" s="228"/>
      <c r="HH26" s="229"/>
      <c r="HI26" s="227"/>
      <c r="HJ26" s="228"/>
      <c r="HK26" s="228"/>
      <c r="HL26" s="228"/>
      <c r="HM26" s="228"/>
      <c r="HN26" s="229"/>
      <c r="HO26" s="224"/>
      <c r="HP26" s="225"/>
      <c r="HQ26" s="225"/>
      <c r="HR26" s="225"/>
      <c r="HS26" s="225"/>
      <c r="HT26" s="226"/>
      <c r="HU26" s="46"/>
      <c r="HV26" s="47"/>
      <c r="HW26" s="47"/>
      <c r="HX26" s="47"/>
      <c r="HY26" s="47"/>
      <c r="HZ26" s="48"/>
      <c r="IA26" s="127"/>
      <c r="IB26" s="47"/>
      <c r="IC26" s="47"/>
      <c r="ID26" s="47"/>
      <c r="IE26" s="47"/>
      <c r="IF26" s="47"/>
      <c r="IG26" s="47"/>
      <c r="IH26" s="47"/>
      <c r="II26" s="47"/>
      <c r="IJ26" s="47"/>
      <c r="IK26" s="128"/>
    </row>
    <row r="27" spans="1:246" s="12" customFormat="1" ht="15" customHeight="1" x14ac:dyDescent="0.3">
      <c r="A27" s="197" t="s">
        <v>64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9"/>
      <c r="X27" s="221"/>
      <c r="Y27" s="222"/>
      <c r="Z27" s="222"/>
      <c r="AA27" s="222"/>
      <c r="AB27" s="222"/>
      <c r="AC27" s="223"/>
      <c r="AD27" s="200"/>
      <c r="AE27" s="201"/>
      <c r="AF27" s="201"/>
      <c r="AG27" s="201"/>
      <c r="AH27" s="201"/>
      <c r="AI27" s="201"/>
      <c r="AJ27" s="202"/>
      <c r="AK27" s="200">
        <v>200</v>
      </c>
      <c r="AL27" s="201"/>
      <c r="AM27" s="201"/>
      <c r="AN27" s="201"/>
      <c r="AO27" s="201"/>
      <c r="AP27" s="202"/>
      <c r="AQ27" s="200" t="s">
        <v>65</v>
      </c>
      <c r="AR27" s="201"/>
      <c r="AS27" s="201"/>
      <c r="AT27" s="201"/>
      <c r="AU27" s="201"/>
      <c r="AV27" s="202"/>
      <c r="AW27" s="200">
        <v>200</v>
      </c>
      <c r="AX27" s="201"/>
      <c r="AY27" s="201"/>
      <c r="AZ27" s="201"/>
      <c r="BA27" s="201"/>
      <c r="BB27" s="202"/>
      <c r="BC27" s="200">
        <v>100</v>
      </c>
      <c r="BD27" s="201"/>
      <c r="BE27" s="201"/>
      <c r="BF27" s="201"/>
      <c r="BG27" s="201"/>
      <c r="BH27" s="202"/>
      <c r="BI27" s="200"/>
      <c r="BJ27" s="201"/>
      <c r="BK27" s="201"/>
      <c r="BL27" s="201"/>
      <c r="BM27" s="201"/>
      <c r="BN27" s="202"/>
      <c r="BO27" s="200"/>
      <c r="BP27" s="201"/>
      <c r="BQ27" s="201"/>
      <c r="BR27" s="201"/>
      <c r="BS27" s="201"/>
      <c r="BT27" s="202"/>
      <c r="BU27" s="200"/>
      <c r="BV27" s="201"/>
      <c r="BW27" s="201"/>
      <c r="BX27" s="201"/>
      <c r="BY27" s="201"/>
      <c r="BZ27" s="202"/>
      <c r="CA27" s="200"/>
      <c r="CB27" s="201"/>
      <c r="CC27" s="201"/>
      <c r="CD27" s="201"/>
      <c r="CE27" s="201"/>
      <c r="CF27" s="202"/>
      <c r="CG27" s="200">
        <v>200</v>
      </c>
      <c r="CH27" s="201"/>
      <c r="CI27" s="201"/>
      <c r="CJ27" s="201"/>
      <c r="CK27" s="201"/>
      <c r="CL27" s="202"/>
      <c r="CM27" s="200">
        <v>70</v>
      </c>
      <c r="CN27" s="201"/>
      <c r="CO27" s="201"/>
      <c r="CP27" s="201"/>
      <c r="CQ27" s="201"/>
      <c r="CR27" s="202"/>
      <c r="CS27" s="200">
        <v>130</v>
      </c>
      <c r="CT27" s="201"/>
      <c r="CU27" s="201"/>
      <c r="CV27" s="201"/>
      <c r="CW27" s="201"/>
      <c r="CX27" s="202"/>
      <c r="CY27" s="200">
        <v>50</v>
      </c>
      <c r="CZ27" s="201"/>
      <c r="DA27" s="201"/>
      <c r="DB27" s="201"/>
      <c r="DC27" s="201"/>
      <c r="DD27" s="202"/>
      <c r="DE27" s="200">
        <v>200</v>
      </c>
      <c r="DF27" s="201"/>
      <c r="DG27" s="201"/>
      <c r="DH27" s="201"/>
      <c r="DI27" s="201"/>
      <c r="DJ27" s="202"/>
      <c r="DK27" s="200">
        <v>50</v>
      </c>
      <c r="DL27" s="201"/>
      <c r="DM27" s="201"/>
      <c r="DN27" s="201"/>
      <c r="DO27" s="201"/>
      <c r="DP27" s="202"/>
      <c r="DQ27" s="200"/>
      <c r="DR27" s="201"/>
      <c r="DS27" s="201"/>
      <c r="DT27" s="201"/>
      <c r="DU27" s="201"/>
      <c r="DV27" s="202"/>
      <c r="DW27" s="200"/>
      <c r="DX27" s="201"/>
      <c r="DY27" s="201"/>
      <c r="DZ27" s="201"/>
      <c r="EA27" s="201"/>
      <c r="EB27" s="202"/>
      <c r="EC27" s="200"/>
      <c r="ED27" s="201"/>
      <c r="EE27" s="201"/>
      <c r="EF27" s="201"/>
      <c r="EG27" s="201"/>
      <c r="EH27" s="202"/>
      <c r="EI27" s="200">
        <v>150</v>
      </c>
      <c r="EJ27" s="201"/>
      <c r="EK27" s="201"/>
      <c r="EL27" s="201"/>
      <c r="EM27" s="201"/>
      <c r="EN27" s="202"/>
      <c r="EO27" s="200">
        <v>5</v>
      </c>
      <c r="EP27" s="201"/>
      <c r="EQ27" s="201"/>
      <c r="ER27" s="201"/>
      <c r="ES27" s="201"/>
      <c r="ET27" s="202"/>
      <c r="EU27" s="200">
        <v>5</v>
      </c>
      <c r="EV27" s="201"/>
      <c r="EW27" s="201"/>
      <c r="EX27" s="201"/>
      <c r="EY27" s="201"/>
      <c r="EZ27" s="202"/>
      <c r="FA27" s="200">
        <v>200</v>
      </c>
      <c r="FB27" s="201"/>
      <c r="FC27" s="201"/>
      <c r="FD27" s="201"/>
      <c r="FE27" s="201"/>
      <c r="FF27" s="202"/>
      <c r="FG27" s="200">
        <v>40</v>
      </c>
      <c r="FH27" s="201"/>
      <c r="FI27" s="201"/>
      <c r="FJ27" s="201"/>
      <c r="FK27" s="201"/>
      <c r="FL27" s="202"/>
      <c r="FM27" s="200"/>
      <c r="FN27" s="201"/>
      <c r="FO27" s="201"/>
      <c r="FP27" s="201"/>
      <c r="FQ27" s="201"/>
      <c r="FR27" s="202"/>
      <c r="FS27" s="200"/>
      <c r="FT27" s="201"/>
      <c r="FU27" s="201"/>
      <c r="FV27" s="201"/>
      <c r="FW27" s="201"/>
      <c r="FX27" s="202"/>
      <c r="FY27" s="200"/>
      <c r="FZ27" s="201"/>
      <c r="GA27" s="201"/>
      <c r="GB27" s="201"/>
      <c r="GC27" s="201"/>
      <c r="GD27" s="202"/>
      <c r="GE27" s="200"/>
      <c r="GF27" s="201"/>
      <c r="GG27" s="201"/>
      <c r="GH27" s="201"/>
      <c r="GI27" s="201"/>
      <c r="GJ27" s="202"/>
      <c r="GK27" s="200"/>
      <c r="GL27" s="201"/>
      <c r="GM27" s="201"/>
      <c r="GN27" s="201"/>
      <c r="GO27" s="201"/>
      <c r="GP27" s="202"/>
      <c r="GQ27" s="200"/>
      <c r="GR27" s="201"/>
      <c r="GS27" s="201"/>
      <c r="GT27" s="201"/>
      <c r="GU27" s="201"/>
      <c r="GV27" s="202"/>
      <c r="GW27" s="246"/>
      <c r="GX27" s="247"/>
      <c r="GY27" s="247"/>
      <c r="GZ27" s="247"/>
      <c r="HA27" s="247"/>
      <c r="HB27" s="248"/>
      <c r="HC27" s="173"/>
      <c r="HD27" s="174"/>
      <c r="HE27" s="174"/>
      <c r="HF27" s="174"/>
      <c r="HG27" s="174"/>
      <c r="HH27" s="175"/>
      <c r="HI27" s="241"/>
      <c r="HJ27" s="242"/>
      <c r="HK27" s="242"/>
      <c r="HL27" s="242"/>
      <c r="HM27" s="242"/>
      <c r="HN27" s="243"/>
      <c r="HO27" s="233"/>
      <c r="HP27" s="234"/>
      <c r="HQ27" s="234"/>
      <c r="HR27" s="234"/>
      <c r="HS27" s="234"/>
      <c r="HT27" s="235"/>
      <c r="HU27" s="238"/>
      <c r="HV27" s="239"/>
      <c r="HW27" s="239"/>
      <c r="HX27" s="239"/>
      <c r="HY27" s="239"/>
      <c r="HZ27" s="240"/>
      <c r="IA27" s="244"/>
      <c r="IB27" s="239"/>
      <c r="IC27" s="239"/>
      <c r="ID27" s="239"/>
      <c r="IE27" s="239"/>
      <c r="IF27" s="239"/>
      <c r="IG27" s="239"/>
      <c r="IH27" s="239"/>
      <c r="II27" s="239"/>
      <c r="IJ27" s="239"/>
      <c r="IK27" s="245"/>
    </row>
    <row r="28" spans="1:246" s="2" customFormat="1" ht="16.5" customHeight="1" x14ac:dyDescent="0.25">
      <c r="A28" s="28" t="s">
        <v>66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  <c r="X28" s="49"/>
      <c r="Y28" s="50"/>
      <c r="Z28" s="50"/>
      <c r="AA28" s="50"/>
      <c r="AB28" s="50"/>
      <c r="AC28" s="51"/>
      <c r="AD28" s="25"/>
      <c r="AE28" s="26"/>
      <c r="AF28" s="26"/>
      <c r="AG28" s="26"/>
      <c r="AH28" s="26"/>
      <c r="AI28" s="26"/>
      <c r="AJ28" s="27"/>
      <c r="AK28" s="25">
        <v>2E-3</v>
      </c>
      <c r="AL28" s="26"/>
      <c r="AM28" s="26"/>
      <c r="AN28" s="26"/>
      <c r="AO28" s="26"/>
      <c r="AP28" s="27"/>
      <c r="AQ28" s="25"/>
      <c r="AR28" s="26"/>
      <c r="AS28" s="26"/>
      <c r="AT28" s="26"/>
      <c r="AU28" s="26"/>
      <c r="AV28" s="27"/>
      <c r="AW28" s="25"/>
      <c r="AX28" s="26"/>
      <c r="AY28" s="26"/>
      <c r="AZ28" s="26"/>
      <c r="BA28" s="26"/>
      <c r="BB28" s="27"/>
      <c r="BC28" s="25"/>
      <c r="BD28" s="26"/>
      <c r="BE28" s="26"/>
      <c r="BF28" s="26"/>
      <c r="BG28" s="26"/>
      <c r="BH28" s="27"/>
      <c r="BI28" s="25"/>
      <c r="BJ28" s="26"/>
      <c r="BK28" s="26"/>
      <c r="BL28" s="26"/>
      <c r="BM28" s="26"/>
      <c r="BN28" s="27"/>
      <c r="BO28" s="25"/>
      <c r="BP28" s="26"/>
      <c r="BQ28" s="26"/>
      <c r="BR28" s="26"/>
      <c r="BS28" s="26"/>
      <c r="BT28" s="27"/>
      <c r="BU28" s="25"/>
      <c r="BV28" s="26"/>
      <c r="BW28" s="26"/>
      <c r="BX28" s="26"/>
      <c r="BY28" s="26"/>
      <c r="BZ28" s="27"/>
      <c r="CA28" s="25"/>
      <c r="CB28" s="26"/>
      <c r="CC28" s="26"/>
      <c r="CD28" s="26"/>
      <c r="CE28" s="26"/>
      <c r="CF28" s="27"/>
      <c r="CG28" s="25">
        <v>1E-3</v>
      </c>
      <c r="CH28" s="26"/>
      <c r="CI28" s="26"/>
      <c r="CJ28" s="26"/>
      <c r="CK28" s="26"/>
      <c r="CL28" s="27"/>
      <c r="CM28" s="25"/>
      <c r="CN28" s="26"/>
      <c r="CO28" s="26"/>
      <c r="CP28" s="26"/>
      <c r="CQ28" s="26"/>
      <c r="CR28" s="27"/>
      <c r="CS28" s="25">
        <v>2E-3</v>
      </c>
      <c r="CT28" s="26"/>
      <c r="CU28" s="26"/>
      <c r="CV28" s="26"/>
      <c r="CW28" s="26"/>
      <c r="CX28" s="27"/>
      <c r="CY28" s="25">
        <v>1E-3</v>
      </c>
      <c r="CZ28" s="26"/>
      <c r="DA28" s="26"/>
      <c r="DB28" s="26"/>
      <c r="DC28" s="26"/>
      <c r="DD28" s="27"/>
      <c r="DE28" s="25"/>
      <c r="DF28" s="26"/>
      <c r="DG28" s="26"/>
      <c r="DH28" s="26"/>
      <c r="DI28" s="26"/>
      <c r="DJ28" s="27"/>
      <c r="DK28" s="25"/>
      <c r="DL28" s="26"/>
      <c r="DM28" s="26"/>
      <c r="DN28" s="26"/>
      <c r="DO28" s="26"/>
      <c r="DP28" s="27"/>
      <c r="DQ28" s="25"/>
      <c r="DR28" s="26"/>
      <c r="DS28" s="26"/>
      <c r="DT28" s="26"/>
      <c r="DU28" s="26"/>
      <c r="DV28" s="27"/>
      <c r="DW28" s="25"/>
      <c r="DX28" s="26"/>
      <c r="DY28" s="26"/>
      <c r="DZ28" s="26"/>
      <c r="EA28" s="26"/>
      <c r="EB28" s="27"/>
      <c r="EC28" s="25"/>
      <c r="ED28" s="26"/>
      <c r="EE28" s="26"/>
      <c r="EF28" s="26"/>
      <c r="EG28" s="26"/>
      <c r="EH28" s="27"/>
      <c r="EI28" s="25"/>
      <c r="EJ28" s="26"/>
      <c r="EK28" s="26"/>
      <c r="EL28" s="26"/>
      <c r="EM28" s="26"/>
      <c r="EN28" s="27"/>
      <c r="EO28" s="25"/>
      <c r="EP28" s="26"/>
      <c r="EQ28" s="26"/>
      <c r="ER28" s="26"/>
      <c r="ES28" s="26"/>
      <c r="ET28" s="27"/>
      <c r="EU28" s="25">
        <v>1E-3</v>
      </c>
      <c r="EV28" s="26"/>
      <c r="EW28" s="26"/>
      <c r="EX28" s="26"/>
      <c r="EY28" s="26"/>
      <c r="EZ28" s="27"/>
      <c r="FA28" s="25"/>
      <c r="FB28" s="26"/>
      <c r="FC28" s="26"/>
      <c r="FD28" s="26"/>
      <c r="FE28" s="26"/>
      <c r="FF28" s="27"/>
      <c r="FG28" s="25">
        <v>1E-3</v>
      </c>
      <c r="FH28" s="26"/>
      <c r="FI28" s="26"/>
      <c r="FJ28" s="26"/>
      <c r="FK28" s="26"/>
      <c r="FL28" s="27"/>
      <c r="FM28" s="25"/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5"/>
      <c r="GL28" s="26"/>
      <c r="GM28" s="26"/>
      <c r="GN28" s="26"/>
      <c r="GO28" s="26"/>
      <c r="GP28" s="27"/>
      <c r="GQ28" s="34">
        <f t="shared" ref="GQ28:GQ52" si="3">AK28+AQ28+AW28+BC28+BI28+BO28+BU28+CA28+CG28+CM28+CS28+CY28+DE28+DK28+DQ28+DW28+EC28+EI28+EO28+FA28+FG28+FM28+FS28+FY28+GE28+GK28</f>
        <v>7.0000000000000001E-3</v>
      </c>
      <c r="GR28" s="35"/>
      <c r="GS28" s="35"/>
      <c r="GT28" s="35"/>
      <c r="GU28" s="35"/>
      <c r="GV28" s="36"/>
      <c r="GW28" s="52">
        <v>570</v>
      </c>
      <c r="GX28" s="53"/>
      <c r="GY28" s="53"/>
      <c r="GZ28" s="53"/>
      <c r="HA28" s="53"/>
      <c r="HB28" s="54"/>
      <c r="HC28" s="43">
        <f t="shared" ref="HC28:HC52" si="4">GQ28*GW28</f>
        <v>3.99</v>
      </c>
      <c r="HD28" s="44"/>
      <c r="HE28" s="44"/>
      <c r="HF28" s="44"/>
      <c r="HG28" s="44"/>
      <c r="HH28" s="45"/>
      <c r="HI28" s="31">
        <f t="shared" ref="HI28" si="5">GQ28*HO28</f>
        <v>0.69300000000000006</v>
      </c>
      <c r="HJ28" s="32"/>
      <c r="HK28" s="32"/>
      <c r="HL28" s="32"/>
      <c r="HM28" s="32"/>
      <c r="HN28" s="33"/>
      <c r="HO28" s="40">
        <f t="shared" ref="HO28:HO37" si="6">$BI$16</f>
        <v>99</v>
      </c>
      <c r="HP28" s="41"/>
      <c r="HQ28" s="41"/>
      <c r="HR28" s="41"/>
      <c r="HS28" s="41"/>
      <c r="HT28" s="42"/>
      <c r="HU28" s="46"/>
      <c r="HV28" s="47"/>
      <c r="HW28" s="47"/>
      <c r="HX28" s="47"/>
      <c r="HY28" s="47"/>
      <c r="HZ28" s="48"/>
      <c r="IA28" s="121">
        <f t="shared" ref="IA28:IA52" si="7">GW28*HI28</f>
        <v>395.01000000000005</v>
      </c>
      <c r="IB28" s="122"/>
      <c r="IC28" s="122"/>
      <c r="ID28" s="122"/>
      <c r="IE28" s="122"/>
      <c r="IF28" s="122"/>
      <c r="IG28" s="122"/>
      <c r="IH28" s="122"/>
      <c r="II28" s="122"/>
      <c r="IJ28" s="122"/>
      <c r="IK28" s="123"/>
      <c r="IL28" s="2">
        <f t="shared" ref="IL28:IL52" si="8">SUM(IA28)</f>
        <v>395.01000000000005</v>
      </c>
    </row>
    <row r="29" spans="1:246" s="2" customFormat="1" ht="16.5" customHeight="1" x14ac:dyDescent="0.25">
      <c r="A29" s="28" t="s">
        <v>67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49"/>
      <c r="Y29" s="50"/>
      <c r="Z29" s="50"/>
      <c r="AA29" s="50"/>
      <c r="AB29" s="50"/>
      <c r="AC29" s="51"/>
      <c r="AD29" s="25"/>
      <c r="AE29" s="26"/>
      <c r="AF29" s="26"/>
      <c r="AG29" s="26"/>
      <c r="AH29" s="26"/>
      <c r="AI29" s="26"/>
      <c r="AJ29" s="27"/>
      <c r="AK29" s="25">
        <v>0.1</v>
      </c>
      <c r="AL29" s="26"/>
      <c r="AM29" s="26"/>
      <c r="AN29" s="26"/>
      <c r="AO29" s="26"/>
      <c r="AP29" s="27"/>
      <c r="AQ29" s="25"/>
      <c r="AR29" s="26"/>
      <c r="AS29" s="26"/>
      <c r="AT29" s="26"/>
      <c r="AU29" s="26"/>
      <c r="AV29" s="27"/>
      <c r="AW29" s="25"/>
      <c r="AX29" s="26"/>
      <c r="AY29" s="26"/>
      <c r="AZ29" s="26"/>
      <c r="BA29" s="26"/>
      <c r="BB29" s="27"/>
      <c r="BC29" s="25"/>
      <c r="BD29" s="26"/>
      <c r="BE29" s="26"/>
      <c r="BF29" s="26"/>
      <c r="BG29" s="26"/>
      <c r="BH29" s="27"/>
      <c r="BI29" s="25"/>
      <c r="BJ29" s="26"/>
      <c r="BK29" s="26"/>
      <c r="BL29" s="26"/>
      <c r="BM29" s="26"/>
      <c r="BN29" s="27"/>
      <c r="BO29" s="25"/>
      <c r="BP29" s="26"/>
      <c r="BQ29" s="26"/>
      <c r="BR29" s="26"/>
      <c r="BS29" s="26"/>
      <c r="BT29" s="27"/>
      <c r="BU29" s="25"/>
      <c r="BV29" s="26"/>
      <c r="BW29" s="26"/>
      <c r="BX29" s="26"/>
      <c r="BY29" s="26"/>
      <c r="BZ29" s="27"/>
      <c r="CA29" s="25"/>
      <c r="CB29" s="26"/>
      <c r="CC29" s="26"/>
      <c r="CD29" s="26"/>
      <c r="CE29" s="26"/>
      <c r="CF29" s="27"/>
      <c r="CG29" s="25"/>
      <c r="CH29" s="26"/>
      <c r="CI29" s="26"/>
      <c r="CJ29" s="26"/>
      <c r="CK29" s="26"/>
      <c r="CL29" s="27"/>
      <c r="CM29" s="25"/>
      <c r="CN29" s="26"/>
      <c r="CO29" s="26"/>
      <c r="CP29" s="26"/>
      <c r="CQ29" s="26"/>
      <c r="CR29" s="27"/>
      <c r="CS29" s="25">
        <v>0.02</v>
      </c>
      <c r="CT29" s="26"/>
      <c r="CU29" s="26"/>
      <c r="CV29" s="26"/>
      <c r="CW29" s="26"/>
      <c r="CX29" s="27"/>
      <c r="CY29" s="25"/>
      <c r="CZ29" s="26"/>
      <c r="DA29" s="26"/>
      <c r="DB29" s="26"/>
      <c r="DC29" s="26"/>
      <c r="DD29" s="27"/>
      <c r="DE29" s="25"/>
      <c r="DF29" s="26"/>
      <c r="DG29" s="26"/>
      <c r="DH29" s="26"/>
      <c r="DI29" s="26"/>
      <c r="DJ29" s="27"/>
      <c r="DK29" s="25"/>
      <c r="DL29" s="26"/>
      <c r="DM29" s="26"/>
      <c r="DN29" s="26"/>
      <c r="DO29" s="26"/>
      <c r="DP29" s="27"/>
      <c r="DQ29" s="25"/>
      <c r="DR29" s="26"/>
      <c r="DS29" s="26"/>
      <c r="DT29" s="26"/>
      <c r="DU29" s="26"/>
      <c r="DV29" s="27"/>
      <c r="DW29" s="25"/>
      <c r="DX29" s="26"/>
      <c r="DY29" s="26"/>
      <c r="DZ29" s="26"/>
      <c r="EA29" s="26"/>
      <c r="EB29" s="27"/>
      <c r="EC29" s="25"/>
      <c r="ED29" s="26"/>
      <c r="EE29" s="26"/>
      <c r="EF29" s="26"/>
      <c r="EG29" s="26"/>
      <c r="EH29" s="27"/>
      <c r="EI29" s="25">
        <v>2.1999999999999999E-2</v>
      </c>
      <c r="EJ29" s="26"/>
      <c r="EK29" s="26"/>
      <c r="EL29" s="26"/>
      <c r="EM29" s="26"/>
      <c r="EN29" s="27"/>
      <c r="EO29" s="25"/>
      <c r="EP29" s="26"/>
      <c r="EQ29" s="26"/>
      <c r="ER29" s="26"/>
      <c r="ES29" s="26"/>
      <c r="ET29" s="27"/>
      <c r="EU29" s="25">
        <v>0.01</v>
      </c>
      <c r="EV29" s="26"/>
      <c r="EW29" s="26"/>
      <c r="EX29" s="26"/>
      <c r="EY29" s="26"/>
      <c r="EZ29" s="27"/>
      <c r="FA29" s="25"/>
      <c r="FB29" s="26"/>
      <c r="FC29" s="26"/>
      <c r="FD29" s="26"/>
      <c r="FE29" s="26"/>
      <c r="FF29" s="27"/>
      <c r="FG29" s="25">
        <v>8.0000000000000002E-3</v>
      </c>
      <c r="FH29" s="26"/>
      <c r="FI29" s="26"/>
      <c r="FJ29" s="26"/>
      <c r="FK29" s="26"/>
      <c r="FL29" s="27"/>
      <c r="FM29" s="57"/>
      <c r="FN29" s="58"/>
      <c r="FO29" s="58"/>
      <c r="FP29" s="58"/>
      <c r="FQ29" s="58"/>
      <c r="FR29" s="27"/>
      <c r="FS29" s="57"/>
      <c r="FT29" s="58"/>
      <c r="FU29" s="58"/>
      <c r="FV29" s="58"/>
      <c r="FW29" s="58"/>
      <c r="FX29" s="27"/>
      <c r="FY29" s="57"/>
      <c r="FZ29" s="58"/>
      <c r="GA29" s="58"/>
      <c r="GB29" s="58"/>
      <c r="GC29" s="58"/>
      <c r="GD29" s="27"/>
      <c r="GE29" s="57"/>
      <c r="GF29" s="58"/>
      <c r="GG29" s="58"/>
      <c r="GH29" s="58"/>
      <c r="GI29" s="58"/>
      <c r="GJ29" s="27"/>
      <c r="GK29" s="57"/>
      <c r="GL29" s="58"/>
      <c r="GM29" s="58"/>
      <c r="GN29" s="58"/>
      <c r="GO29" s="58"/>
      <c r="GP29" s="27"/>
      <c r="GQ29" s="57">
        <f t="shared" ref="GQ29" si="9">AK29+AQ29+AW29+BC29+BI29+BO29+BU29+CA29+CG29+CM29+CS29+CY29+DE29+DK29+DQ29+DW29+EC29+EI29+EO29+FA29+FG29+FM29+FS29+FY29+GE29+GK29</f>
        <v>0.15000000000000002</v>
      </c>
      <c r="GR29" s="58"/>
      <c r="GS29" s="58"/>
      <c r="GT29" s="58"/>
      <c r="GU29" s="58"/>
      <c r="GV29" s="27"/>
      <c r="GW29" s="52">
        <v>94</v>
      </c>
      <c r="GX29" s="53"/>
      <c r="GY29" s="53"/>
      <c r="GZ29" s="53"/>
      <c r="HA29" s="53"/>
      <c r="HB29" s="54"/>
      <c r="HC29" s="43">
        <f t="shared" si="4"/>
        <v>14.100000000000001</v>
      </c>
      <c r="HD29" s="44"/>
      <c r="HE29" s="44"/>
      <c r="HF29" s="44"/>
      <c r="HG29" s="44"/>
      <c r="HH29" s="45"/>
      <c r="HI29" s="55">
        <f t="shared" ref="HI29:HI49" si="10">GQ29*HO29</f>
        <v>14.850000000000001</v>
      </c>
      <c r="HJ29" s="56"/>
      <c r="HK29" s="56"/>
      <c r="HL29" s="56"/>
      <c r="HM29" s="56"/>
      <c r="HN29" s="33"/>
      <c r="HO29" s="40">
        <f t="shared" si="6"/>
        <v>99</v>
      </c>
      <c r="HP29" s="41"/>
      <c r="HQ29" s="41"/>
      <c r="HR29" s="41"/>
      <c r="HS29" s="41"/>
      <c r="HT29" s="42"/>
      <c r="HU29" s="46"/>
      <c r="HV29" s="47"/>
      <c r="HW29" s="47"/>
      <c r="HX29" s="47"/>
      <c r="HY29" s="47"/>
      <c r="HZ29" s="48"/>
      <c r="IA29" s="121">
        <f t="shared" si="7"/>
        <v>1395.9</v>
      </c>
      <c r="IB29" s="122"/>
      <c r="IC29" s="122"/>
      <c r="ID29" s="122"/>
      <c r="IE29" s="122"/>
      <c r="IF29" s="122"/>
      <c r="IG29" s="122"/>
      <c r="IH29" s="122"/>
      <c r="II29" s="122"/>
      <c r="IJ29" s="122"/>
      <c r="IK29" s="123"/>
      <c r="IL29" s="2">
        <f t="shared" si="8"/>
        <v>1395.9</v>
      </c>
    </row>
    <row r="30" spans="1:246" s="2" customFormat="1" ht="18" customHeight="1" x14ac:dyDescent="0.25">
      <c r="A30" s="28" t="s">
        <v>68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49"/>
      <c r="Y30" s="50"/>
      <c r="Z30" s="50"/>
      <c r="AA30" s="50"/>
      <c r="AB30" s="50"/>
      <c r="AC30" s="51"/>
      <c r="AD30" s="25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7"/>
      <c r="AQ30" s="25"/>
      <c r="AR30" s="26"/>
      <c r="AS30" s="26"/>
      <c r="AT30" s="26"/>
      <c r="AU30" s="26"/>
      <c r="AV30" s="27"/>
      <c r="AW30" s="25"/>
      <c r="AX30" s="26"/>
      <c r="AY30" s="26"/>
      <c r="AZ30" s="26"/>
      <c r="BA30" s="26"/>
      <c r="BB30" s="27"/>
      <c r="BC30" s="25"/>
      <c r="BD30" s="26"/>
      <c r="BE30" s="26"/>
      <c r="BF30" s="26"/>
      <c r="BG30" s="26"/>
      <c r="BH30" s="27"/>
      <c r="BI30" s="25"/>
      <c r="BJ30" s="26"/>
      <c r="BK30" s="26"/>
      <c r="BL30" s="26"/>
      <c r="BM30" s="26"/>
      <c r="BN30" s="27"/>
      <c r="BO30" s="25"/>
      <c r="BP30" s="26"/>
      <c r="BQ30" s="26"/>
      <c r="BR30" s="26"/>
      <c r="BS30" s="26"/>
      <c r="BT30" s="27"/>
      <c r="BU30" s="25"/>
      <c r="BV30" s="26"/>
      <c r="BW30" s="26"/>
      <c r="BX30" s="26"/>
      <c r="BY30" s="26"/>
      <c r="BZ30" s="27"/>
      <c r="CA30" s="25"/>
      <c r="CB30" s="26"/>
      <c r="CC30" s="26"/>
      <c r="CD30" s="26"/>
      <c r="CE30" s="26"/>
      <c r="CF30" s="27"/>
      <c r="CG30" s="25">
        <v>5.0000000000000001E-3</v>
      </c>
      <c r="CH30" s="26"/>
      <c r="CI30" s="26"/>
      <c r="CJ30" s="26"/>
      <c r="CK30" s="26"/>
      <c r="CL30" s="27"/>
      <c r="CM30" s="25"/>
      <c r="CN30" s="26"/>
      <c r="CO30" s="26"/>
      <c r="CP30" s="26"/>
      <c r="CQ30" s="26"/>
      <c r="CR30" s="27"/>
      <c r="CS30" s="25"/>
      <c r="CT30" s="26"/>
      <c r="CU30" s="26"/>
      <c r="CV30" s="26"/>
      <c r="CW30" s="26"/>
      <c r="CX30" s="27"/>
      <c r="CY30" s="25"/>
      <c r="CZ30" s="26"/>
      <c r="DA30" s="26"/>
      <c r="DB30" s="26"/>
      <c r="DC30" s="26"/>
      <c r="DD30" s="27"/>
      <c r="DE30" s="25"/>
      <c r="DF30" s="26"/>
      <c r="DG30" s="26"/>
      <c r="DH30" s="26"/>
      <c r="DI30" s="26"/>
      <c r="DJ30" s="27"/>
      <c r="DK30" s="25"/>
      <c r="DL30" s="26"/>
      <c r="DM30" s="26"/>
      <c r="DN30" s="26"/>
      <c r="DO30" s="26"/>
      <c r="DP30" s="27"/>
      <c r="DQ30" s="25"/>
      <c r="DR30" s="26"/>
      <c r="DS30" s="26"/>
      <c r="DT30" s="26"/>
      <c r="DU30" s="26"/>
      <c r="DV30" s="27"/>
      <c r="DW30" s="25"/>
      <c r="DX30" s="26"/>
      <c r="DY30" s="26"/>
      <c r="DZ30" s="26"/>
      <c r="EA30" s="26"/>
      <c r="EB30" s="27"/>
      <c r="EC30" s="25"/>
      <c r="ED30" s="26"/>
      <c r="EE30" s="26"/>
      <c r="EF30" s="26"/>
      <c r="EG30" s="26"/>
      <c r="EH30" s="27"/>
      <c r="EI30" s="25">
        <v>5.0000000000000001E-3</v>
      </c>
      <c r="EJ30" s="26"/>
      <c r="EK30" s="26"/>
      <c r="EL30" s="26"/>
      <c r="EM30" s="26"/>
      <c r="EN30" s="27"/>
      <c r="EO30" s="25"/>
      <c r="EP30" s="26"/>
      <c r="EQ30" s="26"/>
      <c r="ER30" s="26"/>
      <c r="ES30" s="26"/>
      <c r="ET30" s="27"/>
      <c r="EU30" s="25"/>
      <c r="EV30" s="26"/>
      <c r="EW30" s="26"/>
      <c r="EX30" s="26"/>
      <c r="EY30" s="26"/>
      <c r="EZ30" s="27"/>
      <c r="FA30" s="25"/>
      <c r="FB30" s="26"/>
      <c r="FC30" s="26"/>
      <c r="FD30" s="26"/>
      <c r="FE30" s="26"/>
      <c r="FF30" s="27"/>
      <c r="FG30" s="25"/>
      <c r="FH30" s="26"/>
      <c r="FI30" s="26"/>
      <c r="FJ30" s="26"/>
      <c r="FK30" s="26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5"/>
      <c r="GL30" s="26"/>
      <c r="GM30" s="26"/>
      <c r="GN30" s="26"/>
      <c r="GO30" s="26"/>
      <c r="GP30" s="27"/>
      <c r="GQ30" s="34">
        <f t="shared" si="3"/>
        <v>0.01</v>
      </c>
      <c r="GR30" s="35"/>
      <c r="GS30" s="35"/>
      <c r="GT30" s="35"/>
      <c r="GU30" s="35"/>
      <c r="GV30" s="36"/>
      <c r="GW30" s="52">
        <v>228</v>
      </c>
      <c r="GX30" s="53"/>
      <c r="GY30" s="53"/>
      <c r="GZ30" s="53"/>
      <c r="HA30" s="53"/>
      <c r="HB30" s="54"/>
      <c r="HC30" s="43">
        <f t="shared" si="4"/>
        <v>2.2800000000000002</v>
      </c>
      <c r="HD30" s="44"/>
      <c r="HE30" s="44"/>
      <c r="HF30" s="44"/>
      <c r="HG30" s="44"/>
      <c r="HH30" s="45"/>
      <c r="HI30" s="55">
        <f t="shared" si="10"/>
        <v>0.99</v>
      </c>
      <c r="HJ30" s="56"/>
      <c r="HK30" s="56"/>
      <c r="HL30" s="56"/>
      <c r="HM30" s="56"/>
      <c r="HN30" s="33"/>
      <c r="HO30" s="40">
        <f t="shared" si="6"/>
        <v>99</v>
      </c>
      <c r="HP30" s="41"/>
      <c r="HQ30" s="41"/>
      <c r="HR30" s="41"/>
      <c r="HS30" s="41"/>
      <c r="HT30" s="42"/>
      <c r="HU30" s="46"/>
      <c r="HV30" s="47"/>
      <c r="HW30" s="47"/>
      <c r="HX30" s="47"/>
      <c r="HY30" s="47"/>
      <c r="HZ30" s="48"/>
      <c r="IA30" s="121">
        <f t="shared" si="7"/>
        <v>225.72</v>
      </c>
      <c r="IB30" s="122"/>
      <c r="IC30" s="122"/>
      <c r="ID30" s="122"/>
      <c r="IE30" s="122"/>
      <c r="IF30" s="122"/>
      <c r="IG30" s="122"/>
      <c r="IH30" s="122"/>
      <c r="II30" s="122"/>
      <c r="IJ30" s="122"/>
      <c r="IK30" s="123"/>
      <c r="IL30" s="2">
        <f t="shared" si="8"/>
        <v>225.72</v>
      </c>
    </row>
    <row r="31" spans="1:246" s="2" customFormat="1" ht="16.5" customHeight="1" x14ac:dyDescent="0.25">
      <c r="A31" s="28" t="s">
        <v>69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49"/>
      <c r="Y31" s="50"/>
      <c r="Z31" s="50"/>
      <c r="AA31" s="50"/>
      <c r="AB31" s="50"/>
      <c r="AC31" s="51"/>
      <c r="AD31" s="25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7"/>
      <c r="AQ31" s="25"/>
      <c r="AR31" s="26"/>
      <c r="AS31" s="26"/>
      <c r="AT31" s="26"/>
      <c r="AU31" s="26"/>
      <c r="AV31" s="27"/>
      <c r="AW31" s="25"/>
      <c r="AX31" s="26"/>
      <c r="AY31" s="26"/>
      <c r="AZ31" s="26"/>
      <c r="BA31" s="26"/>
      <c r="BB31" s="27"/>
      <c r="BC31" s="25"/>
      <c r="BD31" s="26"/>
      <c r="BE31" s="26"/>
      <c r="BF31" s="26"/>
      <c r="BG31" s="26"/>
      <c r="BH31" s="27"/>
      <c r="BI31" s="25"/>
      <c r="BJ31" s="26"/>
      <c r="BK31" s="26"/>
      <c r="BL31" s="26"/>
      <c r="BM31" s="26"/>
      <c r="BN31" s="27"/>
      <c r="BO31" s="25"/>
      <c r="BP31" s="26"/>
      <c r="BQ31" s="26"/>
      <c r="BR31" s="26"/>
      <c r="BS31" s="26"/>
      <c r="BT31" s="27"/>
      <c r="BU31" s="25"/>
      <c r="BV31" s="26"/>
      <c r="BW31" s="26"/>
      <c r="BX31" s="26"/>
      <c r="BY31" s="26"/>
      <c r="BZ31" s="27"/>
      <c r="CA31" s="25"/>
      <c r="CB31" s="26"/>
      <c r="CC31" s="26"/>
      <c r="CD31" s="26"/>
      <c r="CE31" s="26"/>
      <c r="CF31" s="27"/>
      <c r="CG31" s="25"/>
      <c r="CH31" s="26"/>
      <c r="CI31" s="26"/>
      <c r="CJ31" s="26"/>
      <c r="CK31" s="26"/>
      <c r="CL31" s="27"/>
      <c r="CM31" s="25"/>
      <c r="CN31" s="26"/>
      <c r="CO31" s="26"/>
      <c r="CP31" s="26"/>
      <c r="CQ31" s="26"/>
      <c r="CR31" s="27"/>
      <c r="CS31" s="25"/>
      <c r="CT31" s="26"/>
      <c r="CU31" s="26"/>
      <c r="CV31" s="26"/>
      <c r="CW31" s="26"/>
      <c r="CX31" s="27"/>
      <c r="CY31" s="25"/>
      <c r="CZ31" s="26"/>
      <c r="DA31" s="26"/>
      <c r="DB31" s="26"/>
      <c r="DC31" s="26"/>
      <c r="DD31" s="27"/>
      <c r="DE31" s="25"/>
      <c r="DF31" s="26"/>
      <c r="DG31" s="26"/>
      <c r="DH31" s="26"/>
      <c r="DI31" s="26"/>
      <c r="DJ31" s="27"/>
      <c r="DK31" s="25"/>
      <c r="DL31" s="26"/>
      <c r="DM31" s="26"/>
      <c r="DN31" s="26"/>
      <c r="DO31" s="26"/>
      <c r="DP31" s="27"/>
      <c r="DQ31" s="25"/>
      <c r="DR31" s="26"/>
      <c r="DS31" s="26"/>
      <c r="DT31" s="26"/>
      <c r="DU31" s="26"/>
      <c r="DV31" s="27"/>
      <c r="DW31" s="25"/>
      <c r="DX31" s="26"/>
      <c r="DY31" s="26"/>
      <c r="DZ31" s="26"/>
      <c r="EA31" s="26"/>
      <c r="EB31" s="27"/>
      <c r="EC31" s="25"/>
      <c r="ED31" s="26"/>
      <c r="EE31" s="26"/>
      <c r="EF31" s="26"/>
      <c r="EG31" s="26"/>
      <c r="EH31" s="27"/>
      <c r="EI31" s="25">
        <v>0.05</v>
      </c>
      <c r="EJ31" s="26"/>
      <c r="EK31" s="26"/>
      <c r="EL31" s="26"/>
      <c r="EM31" s="26"/>
      <c r="EN31" s="27"/>
      <c r="EO31" s="25"/>
      <c r="EP31" s="26"/>
      <c r="EQ31" s="26"/>
      <c r="ER31" s="26"/>
      <c r="ES31" s="26"/>
      <c r="ET31" s="27"/>
      <c r="EU31" s="25"/>
      <c r="EV31" s="26"/>
      <c r="EW31" s="26"/>
      <c r="EX31" s="26"/>
      <c r="EY31" s="26"/>
      <c r="EZ31" s="27"/>
      <c r="FA31" s="25"/>
      <c r="FB31" s="26"/>
      <c r="FC31" s="26"/>
      <c r="FD31" s="26"/>
      <c r="FE31" s="26"/>
      <c r="FF31" s="27"/>
      <c r="FG31" s="25"/>
      <c r="FH31" s="26"/>
      <c r="FI31" s="26"/>
      <c r="FJ31" s="26"/>
      <c r="FK31" s="26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5"/>
      <c r="GL31" s="26"/>
      <c r="GM31" s="26"/>
      <c r="GN31" s="26"/>
      <c r="GO31" s="26"/>
      <c r="GP31" s="27"/>
      <c r="GQ31" s="34">
        <f t="shared" si="3"/>
        <v>0.05</v>
      </c>
      <c r="GR31" s="35"/>
      <c r="GS31" s="35"/>
      <c r="GT31" s="35"/>
      <c r="GU31" s="35"/>
      <c r="GV31" s="36"/>
      <c r="GW31" s="52">
        <v>280</v>
      </c>
      <c r="GX31" s="53"/>
      <c r="GY31" s="53"/>
      <c r="GZ31" s="53"/>
      <c r="HA31" s="53"/>
      <c r="HB31" s="54"/>
      <c r="HC31" s="43">
        <f t="shared" si="4"/>
        <v>14</v>
      </c>
      <c r="HD31" s="44"/>
      <c r="HE31" s="44"/>
      <c r="HF31" s="44"/>
      <c r="HG31" s="44"/>
      <c r="HH31" s="45"/>
      <c r="HI31" s="55">
        <f t="shared" si="10"/>
        <v>4.95</v>
      </c>
      <c r="HJ31" s="56"/>
      <c r="HK31" s="56"/>
      <c r="HL31" s="56"/>
      <c r="HM31" s="56"/>
      <c r="HN31" s="33"/>
      <c r="HO31" s="40">
        <f t="shared" si="6"/>
        <v>99</v>
      </c>
      <c r="HP31" s="41"/>
      <c r="HQ31" s="41"/>
      <c r="HR31" s="41"/>
      <c r="HS31" s="41"/>
      <c r="HT31" s="42"/>
      <c r="HU31" s="46"/>
      <c r="HV31" s="47"/>
      <c r="HW31" s="47"/>
      <c r="HX31" s="47"/>
      <c r="HY31" s="47"/>
      <c r="HZ31" s="48"/>
      <c r="IA31" s="121">
        <f t="shared" si="7"/>
        <v>1386</v>
      </c>
      <c r="IB31" s="122"/>
      <c r="IC31" s="122"/>
      <c r="ID31" s="122"/>
      <c r="IE31" s="122"/>
      <c r="IF31" s="122"/>
      <c r="IG31" s="122"/>
      <c r="IH31" s="122"/>
      <c r="II31" s="122"/>
      <c r="IJ31" s="122"/>
      <c r="IK31" s="123"/>
      <c r="IL31" s="2">
        <f t="shared" si="8"/>
        <v>1386</v>
      </c>
    </row>
    <row r="32" spans="1:246" s="2" customFormat="1" ht="16.5" customHeight="1" x14ac:dyDescent="0.25">
      <c r="A32" s="28" t="s">
        <v>70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49"/>
      <c r="Y32" s="50"/>
      <c r="Z32" s="50"/>
      <c r="AA32" s="50"/>
      <c r="AB32" s="50"/>
      <c r="AC32" s="51"/>
      <c r="AD32" s="25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7"/>
      <c r="AQ32" s="25"/>
      <c r="AR32" s="26"/>
      <c r="AS32" s="26"/>
      <c r="AT32" s="26"/>
      <c r="AU32" s="26"/>
      <c r="AV32" s="27"/>
      <c r="AW32" s="25"/>
      <c r="AX32" s="26"/>
      <c r="AY32" s="26"/>
      <c r="AZ32" s="26"/>
      <c r="BA32" s="26"/>
      <c r="BB32" s="27"/>
      <c r="BC32" s="25"/>
      <c r="BD32" s="26"/>
      <c r="BE32" s="26"/>
      <c r="BF32" s="26"/>
      <c r="BG32" s="2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/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/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25"/>
      <c r="FH32" s="26"/>
      <c r="FI32" s="26"/>
      <c r="FJ32" s="26"/>
      <c r="FK32" s="26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5"/>
      <c r="GL32" s="26"/>
      <c r="GM32" s="26"/>
      <c r="GN32" s="26"/>
      <c r="GO32" s="26"/>
      <c r="GP32" s="27"/>
      <c r="GQ32" s="34">
        <f t="shared" si="3"/>
        <v>0</v>
      </c>
      <c r="GR32" s="35"/>
      <c r="GS32" s="35"/>
      <c r="GT32" s="35"/>
      <c r="GU32" s="35"/>
      <c r="GV32" s="36"/>
      <c r="GW32" s="52">
        <v>3400</v>
      </c>
      <c r="GX32" s="53"/>
      <c r="GY32" s="53"/>
      <c r="GZ32" s="53"/>
      <c r="HA32" s="53"/>
      <c r="HB32" s="54"/>
      <c r="HC32" s="43">
        <f t="shared" si="4"/>
        <v>0</v>
      </c>
      <c r="HD32" s="44"/>
      <c r="HE32" s="44"/>
      <c r="HF32" s="44"/>
      <c r="HG32" s="44"/>
      <c r="HH32" s="45"/>
      <c r="HI32" s="55">
        <f t="shared" si="10"/>
        <v>0</v>
      </c>
      <c r="HJ32" s="56"/>
      <c r="HK32" s="56"/>
      <c r="HL32" s="56"/>
      <c r="HM32" s="56"/>
      <c r="HN32" s="33"/>
      <c r="HO32" s="40">
        <f t="shared" si="6"/>
        <v>99</v>
      </c>
      <c r="HP32" s="41"/>
      <c r="HQ32" s="41"/>
      <c r="HR32" s="41"/>
      <c r="HS32" s="41"/>
      <c r="HT32" s="42"/>
      <c r="HU32" s="46"/>
      <c r="HV32" s="47"/>
      <c r="HW32" s="47"/>
      <c r="HX32" s="47"/>
      <c r="HY32" s="47"/>
      <c r="HZ32" s="48"/>
      <c r="IA32" s="121">
        <f t="shared" si="7"/>
        <v>0</v>
      </c>
      <c r="IB32" s="122"/>
      <c r="IC32" s="122"/>
      <c r="ID32" s="122"/>
      <c r="IE32" s="122"/>
      <c r="IF32" s="122"/>
      <c r="IG32" s="122"/>
      <c r="IH32" s="122"/>
      <c r="II32" s="122"/>
      <c r="IJ32" s="122"/>
      <c r="IK32" s="123"/>
      <c r="IL32" s="2">
        <f t="shared" si="8"/>
        <v>0</v>
      </c>
    </row>
    <row r="33" spans="1:246" s="2" customFormat="1" ht="16.5" customHeight="1" x14ac:dyDescent="0.25">
      <c r="A33" s="28" t="s">
        <v>71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49"/>
      <c r="Y33" s="50"/>
      <c r="Z33" s="50"/>
      <c r="AA33" s="50"/>
      <c r="AB33" s="50"/>
      <c r="AC33" s="51"/>
      <c r="AD33" s="25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7"/>
      <c r="AQ33" s="25"/>
      <c r="AR33" s="26"/>
      <c r="AS33" s="26"/>
      <c r="AT33" s="26"/>
      <c r="AU33" s="26"/>
      <c r="AV33" s="27"/>
      <c r="AW33" s="25"/>
      <c r="AX33" s="26"/>
      <c r="AY33" s="26"/>
      <c r="AZ33" s="26"/>
      <c r="BA33" s="26"/>
      <c r="BB33" s="27"/>
      <c r="BC33" s="25"/>
      <c r="BD33" s="26"/>
      <c r="BE33" s="26"/>
      <c r="BF33" s="26"/>
      <c r="BG33" s="2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/>
      <c r="CH33" s="26"/>
      <c r="CI33" s="26"/>
      <c r="CJ33" s="26"/>
      <c r="CK33" s="26"/>
      <c r="CL33" s="27"/>
      <c r="CM33" s="25"/>
      <c r="CN33" s="26"/>
      <c r="CO33" s="26"/>
      <c r="CP33" s="26"/>
      <c r="CQ33" s="26"/>
      <c r="CR33" s="27"/>
      <c r="CS33" s="25"/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/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25"/>
      <c r="FH33" s="26"/>
      <c r="FI33" s="26"/>
      <c r="FJ33" s="26"/>
      <c r="FK33" s="2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5"/>
      <c r="GL33" s="26"/>
      <c r="GM33" s="26"/>
      <c r="GN33" s="26"/>
      <c r="GO33" s="26"/>
      <c r="GP33" s="27"/>
      <c r="GQ33" s="34">
        <f t="shared" si="3"/>
        <v>0</v>
      </c>
      <c r="GR33" s="35"/>
      <c r="GS33" s="35"/>
      <c r="GT33" s="35"/>
      <c r="GU33" s="35"/>
      <c r="GV33" s="36"/>
      <c r="GW33" s="52">
        <v>50</v>
      </c>
      <c r="GX33" s="53"/>
      <c r="GY33" s="53"/>
      <c r="GZ33" s="53"/>
      <c r="HA33" s="53"/>
      <c r="HB33" s="54"/>
      <c r="HC33" s="43">
        <f t="shared" si="4"/>
        <v>0</v>
      </c>
      <c r="HD33" s="44"/>
      <c r="HE33" s="44"/>
      <c r="HF33" s="44"/>
      <c r="HG33" s="44"/>
      <c r="HH33" s="45"/>
      <c r="HI33" s="55">
        <f t="shared" si="10"/>
        <v>0</v>
      </c>
      <c r="HJ33" s="56"/>
      <c r="HK33" s="56"/>
      <c r="HL33" s="56"/>
      <c r="HM33" s="56"/>
      <c r="HN33" s="33"/>
      <c r="HO33" s="40">
        <f t="shared" si="6"/>
        <v>99</v>
      </c>
      <c r="HP33" s="41"/>
      <c r="HQ33" s="41"/>
      <c r="HR33" s="41"/>
      <c r="HS33" s="41"/>
      <c r="HT33" s="42"/>
      <c r="HU33" s="46"/>
      <c r="HV33" s="47"/>
      <c r="HW33" s="47"/>
      <c r="HX33" s="47"/>
      <c r="HY33" s="47"/>
      <c r="HZ33" s="48"/>
      <c r="IA33" s="121">
        <f t="shared" si="7"/>
        <v>0</v>
      </c>
      <c r="IB33" s="122"/>
      <c r="IC33" s="122"/>
      <c r="ID33" s="122"/>
      <c r="IE33" s="122"/>
      <c r="IF33" s="122"/>
      <c r="IG33" s="122"/>
      <c r="IH33" s="122"/>
      <c r="II33" s="122"/>
      <c r="IJ33" s="122"/>
      <c r="IK33" s="123"/>
      <c r="IL33" s="2">
        <f t="shared" si="8"/>
        <v>0</v>
      </c>
    </row>
    <row r="34" spans="1:246" s="2" customFormat="1" ht="16.5" customHeight="1" x14ac:dyDescent="0.25">
      <c r="A34" s="28" t="s">
        <v>72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49"/>
      <c r="Y34" s="50"/>
      <c r="Z34" s="50"/>
      <c r="AA34" s="50"/>
      <c r="AB34" s="50"/>
      <c r="AC34" s="51"/>
      <c r="AD34" s="25"/>
      <c r="AE34" s="26"/>
      <c r="AF34" s="26"/>
      <c r="AG34" s="26"/>
      <c r="AH34" s="26"/>
      <c r="AI34" s="26"/>
      <c r="AJ34" s="27"/>
      <c r="AK34" s="25"/>
      <c r="AL34" s="26"/>
      <c r="AM34" s="26"/>
      <c r="AN34" s="26"/>
      <c r="AO34" s="26"/>
      <c r="AP34" s="27"/>
      <c r="AQ34" s="25"/>
      <c r="AR34" s="26"/>
      <c r="AS34" s="26"/>
      <c r="AT34" s="26"/>
      <c r="AU34" s="26"/>
      <c r="AV34" s="27"/>
      <c r="AW34" s="25"/>
      <c r="AX34" s="26"/>
      <c r="AY34" s="26"/>
      <c r="AZ34" s="26"/>
      <c r="BA34" s="26"/>
      <c r="BB34" s="27"/>
      <c r="BC34" s="25"/>
      <c r="BD34" s="26"/>
      <c r="BE34" s="26"/>
      <c r="BF34" s="26"/>
      <c r="BG34" s="2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>
        <v>0.02</v>
      </c>
      <c r="CH34" s="26"/>
      <c r="CI34" s="26"/>
      <c r="CJ34" s="26"/>
      <c r="CK34" s="26"/>
      <c r="CL34" s="27"/>
      <c r="CM34" s="25"/>
      <c r="CN34" s="26"/>
      <c r="CO34" s="26"/>
      <c r="CP34" s="26"/>
      <c r="CQ34" s="26"/>
      <c r="CR34" s="27"/>
      <c r="CS34" s="25">
        <v>0.15</v>
      </c>
      <c r="CT34" s="26"/>
      <c r="CU34" s="26"/>
      <c r="CV34" s="26"/>
      <c r="CW34" s="26"/>
      <c r="CX34" s="27"/>
      <c r="CY34" s="25"/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25"/>
      <c r="FH34" s="26"/>
      <c r="FI34" s="26"/>
      <c r="FJ34" s="26"/>
      <c r="FK34" s="26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5"/>
      <c r="GL34" s="26"/>
      <c r="GM34" s="26"/>
      <c r="GN34" s="26"/>
      <c r="GO34" s="26"/>
      <c r="GP34" s="27"/>
      <c r="GQ34" s="34">
        <f t="shared" si="3"/>
        <v>0.16999999999999998</v>
      </c>
      <c r="GR34" s="35"/>
      <c r="GS34" s="35"/>
      <c r="GT34" s="35"/>
      <c r="GU34" s="35"/>
      <c r="GV34" s="36"/>
      <c r="GW34" s="52">
        <v>60</v>
      </c>
      <c r="GX34" s="53"/>
      <c r="GY34" s="53"/>
      <c r="GZ34" s="53"/>
      <c r="HA34" s="53"/>
      <c r="HB34" s="54"/>
      <c r="HC34" s="43">
        <f t="shared" si="4"/>
        <v>10.199999999999999</v>
      </c>
      <c r="HD34" s="44"/>
      <c r="HE34" s="44"/>
      <c r="HF34" s="44"/>
      <c r="HG34" s="44"/>
      <c r="HH34" s="45"/>
      <c r="HI34" s="55">
        <f t="shared" si="10"/>
        <v>16.829999999999998</v>
      </c>
      <c r="HJ34" s="56"/>
      <c r="HK34" s="56"/>
      <c r="HL34" s="56"/>
      <c r="HM34" s="56"/>
      <c r="HN34" s="33"/>
      <c r="HO34" s="40">
        <f t="shared" si="6"/>
        <v>99</v>
      </c>
      <c r="HP34" s="41"/>
      <c r="HQ34" s="41"/>
      <c r="HR34" s="41"/>
      <c r="HS34" s="41"/>
      <c r="HT34" s="42"/>
      <c r="HU34" s="46"/>
      <c r="HV34" s="47"/>
      <c r="HW34" s="47"/>
      <c r="HX34" s="47"/>
      <c r="HY34" s="47"/>
      <c r="HZ34" s="48"/>
      <c r="IA34" s="121">
        <f t="shared" si="7"/>
        <v>1009.8</v>
      </c>
      <c r="IB34" s="122"/>
      <c r="IC34" s="122"/>
      <c r="ID34" s="122"/>
      <c r="IE34" s="122"/>
      <c r="IF34" s="122"/>
      <c r="IG34" s="122"/>
      <c r="IH34" s="122"/>
      <c r="II34" s="122"/>
      <c r="IJ34" s="122"/>
      <c r="IK34" s="123"/>
      <c r="IL34" s="2">
        <f t="shared" si="8"/>
        <v>1009.8</v>
      </c>
    </row>
    <row r="35" spans="1:246" s="2" customFormat="1" ht="16.5" customHeight="1" x14ac:dyDescent="0.25">
      <c r="A35" s="28" t="s">
        <v>73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49"/>
      <c r="Y35" s="50"/>
      <c r="Z35" s="50"/>
      <c r="AA35" s="50"/>
      <c r="AB35" s="50"/>
      <c r="AC35" s="51"/>
      <c r="AD35" s="25"/>
      <c r="AE35" s="26"/>
      <c r="AF35" s="26"/>
      <c r="AG35" s="26"/>
      <c r="AH35" s="26"/>
      <c r="AI35" s="26"/>
      <c r="AJ35" s="27"/>
      <c r="AK35" s="25"/>
      <c r="AL35" s="26"/>
      <c r="AM35" s="26"/>
      <c r="AN35" s="26"/>
      <c r="AO35" s="26"/>
      <c r="AP35" s="27"/>
      <c r="AQ35" s="25"/>
      <c r="AR35" s="26"/>
      <c r="AS35" s="26"/>
      <c r="AT35" s="26"/>
      <c r="AU35" s="26"/>
      <c r="AV35" s="27"/>
      <c r="AW35" s="25"/>
      <c r="AX35" s="26"/>
      <c r="AY35" s="26"/>
      <c r="AZ35" s="26"/>
      <c r="BA35" s="26"/>
      <c r="BB35" s="27"/>
      <c r="BC35" s="25"/>
      <c r="BD35" s="26"/>
      <c r="BE35" s="26"/>
      <c r="BF35" s="26"/>
      <c r="BG35" s="2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8.0000000000000002E-3</v>
      </c>
      <c r="CH35" s="26"/>
      <c r="CI35" s="26"/>
      <c r="CJ35" s="26"/>
      <c r="CK35" s="26"/>
      <c r="CL35" s="27"/>
      <c r="CM35" s="25">
        <v>4.0000000000000001E-3</v>
      </c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>
        <v>2E-3</v>
      </c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25"/>
      <c r="FH35" s="26"/>
      <c r="FI35" s="26"/>
      <c r="FJ35" s="26"/>
      <c r="FK35" s="26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5"/>
      <c r="GL35" s="26"/>
      <c r="GM35" s="26"/>
      <c r="GN35" s="26"/>
      <c r="GO35" s="26"/>
      <c r="GP35" s="27"/>
      <c r="GQ35" s="34">
        <f t="shared" si="3"/>
        <v>1.4E-2</v>
      </c>
      <c r="GR35" s="35"/>
      <c r="GS35" s="35"/>
      <c r="GT35" s="35"/>
      <c r="GU35" s="35"/>
      <c r="GV35" s="36"/>
      <c r="GW35" s="52">
        <v>48</v>
      </c>
      <c r="GX35" s="53"/>
      <c r="GY35" s="53"/>
      <c r="GZ35" s="53"/>
      <c r="HA35" s="53"/>
      <c r="HB35" s="54"/>
      <c r="HC35" s="43">
        <f t="shared" si="4"/>
        <v>0.67200000000000004</v>
      </c>
      <c r="HD35" s="44"/>
      <c r="HE35" s="44"/>
      <c r="HF35" s="44"/>
      <c r="HG35" s="44"/>
      <c r="HH35" s="45"/>
      <c r="HI35" s="55">
        <f t="shared" si="10"/>
        <v>1.3860000000000001</v>
      </c>
      <c r="HJ35" s="56"/>
      <c r="HK35" s="56"/>
      <c r="HL35" s="56"/>
      <c r="HM35" s="56"/>
      <c r="HN35" s="33"/>
      <c r="HO35" s="40">
        <f t="shared" si="6"/>
        <v>99</v>
      </c>
      <c r="HP35" s="41"/>
      <c r="HQ35" s="41"/>
      <c r="HR35" s="41"/>
      <c r="HS35" s="41"/>
      <c r="HT35" s="42"/>
      <c r="HU35" s="46"/>
      <c r="HV35" s="47"/>
      <c r="HW35" s="47"/>
      <c r="HX35" s="47"/>
      <c r="HY35" s="47"/>
      <c r="HZ35" s="48"/>
      <c r="IA35" s="37">
        <f t="shared" si="7"/>
        <v>66.528000000000006</v>
      </c>
      <c r="IB35" s="38"/>
      <c r="IC35" s="38"/>
      <c r="ID35" s="38"/>
      <c r="IE35" s="38"/>
      <c r="IF35" s="38"/>
      <c r="IG35" s="38"/>
      <c r="IH35" s="38"/>
      <c r="II35" s="38"/>
      <c r="IJ35" s="38"/>
      <c r="IK35" s="39"/>
      <c r="IL35" s="2">
        <f t="shared" si="8"/>
        <v>66.528000000000006</v>
      </c>
    </row>
    <row r="36" spans="1:246" s="2" customFormat="1" ht="16.5" customHeight="1" x14ac:dyDescent="0.25">
      <c r="A36" s="28" t="s">
        <v>74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49"/>
      <c r="Y36" s="50"/>
      <c r="Z36" s="50"/>
      <c r="AA36" s="50"/>
      <c r="AB36" s="50"/>
      <c r="AC36" s="51"/>
      <c r="AD36" s="25"/>
      <c r="AE36" s="26"/>
      <c r="AF36" s="26"/>
      <c r="AG36" s="26"/>
      <c r="AH36" s="26"/>
      <c r="AI36" s="26"/>
      <c r="AJ36" s="27"/>
      <c r="AK36" s="25">
        <v>0.02</v>
      </c>
      <c r="AL36" s="26"/>
      <c r="AM36" s="26"/>
      <c r="AN36" s="26"/>
      <c r="AO36" s="26"/>
      <c r="AP36" s="27"/>
      <c r="AQ36" s="25"/>
      <c r="AR36" s="26"/>
      <c r="AS36" s="26"/>
      <c r="AT36" s="26"/>
      <c r="AU36" s="26"/>
      <c r="AV36" s="27"/>
      <c r="AW36" s="25"/>
      <c r="AX36" s="26"/>
      <c r="AY36" s="26"/>
      <c r="AZ36" s="26"/>
      <c r="BA36" s="26"/>
      <c r="BB36" s="27"/>
      <c r="BC36" s="25"/>
      <c r="BD36" s="26"/>
      <c r="BE36" s="26"/>
      <c r="BF36" s="26"/>
      <c r="BG36" s="2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>
        <v>6.0000000000000001E-3</v>
      </c>
      <c r="CH36" s="26"/>
      <c r="CI36" s="26"/>
      <c r="CJ36" s="26"/>
      <c r="CK36" s="26"/>
      <c r="CL36" s="27"/>
      <c r="CM36" s="25"/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/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25"/>
      <c r="FH36" s="26"/>
      <c r="FI36" s="26"/>
      <c r="FJ36" s="26"/>
      <c r="FK36" s="26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5"/>
      <c r="GL36" s="26"/>
      <c r="GM36" s="26"/>
      <c r="GN36" s="26"/>
      <c r="GO36" s="26"/>
      <c r="GP36" s="27"/>
      <c r="GQ36" s="34">
        <f t="shared" si="3"/>
        <v>2.6000000000000002E-2</v>
      </c>
      <c r="GR36" s="35"/>
      <c r="GS36" s="35"/>
      <c r="GT36" s="35"/>
      <c r="GU36" s="35"/>
      <c r="GV36" s="36"/>
      <c r="GW36" s="52">
        <v>48</v>
      </c>
      <c r="GX36" s="53"/>
      <c r="GY36" s="53"/>
      <c r="GZ36" s="53"/>
      <c r="HA36" s="53"/>
      <c r="HB36" s="54"/>
      <c r="HC36" s="43">
        <f t="shared" si="4"/>
        <v>1.2480000000000002</v>
      </c>
      <c r="HD36" s="44"/>
      <c r="HE36" s="44"/>
      <c r="HF36" s="44"/>
      <c r="HG36" s="44"/>
      <c r="HH36" s="45"/>
      <c r="HI36" s="55">
        <f t="shared" si="10"/>
        <v>2.5740000000000003</v>
      </c>
      <c r="HJ36" s="56"/>
      <c r="HK36" s="56"/>
      <c r="HL36" s="56"/>
      <c r="HM36" s="56"/>
      <c r="HN36" s="33"/>
      <c r="HO36" s="40">
        <f t="shared" si="6"/>
        <v>99</v>
      </c>
      <c r="HP36" s="41"/>
      <c r="HQ36" s="41"/>
      <c r="HR36" s="41"/>
      <c r="HS36" s="41"/>
      <c r="HT36" s="42"/>
      <c r="HU36" s="46"/>
      <c r="HV36" s="47"/>
      <c r="HW36" s="47"/>
      <c r="HX36" s="47"/>
      <c r="HY36" s="47"/>
      <c r="HZ36" s="48"/>
      <c r="IA36" s="37">
        <f t="shared" si="7"/>
        <v>123.55200000000002</v>
      </c>
      <c r="IB36" s="38"/>
      <c r="IC36" s="38"/>
      <c r="ID36" s="38"/>
      <c r="IE36" s="38"/>
      <c r="IF36" s="38"/>
      <c r="IG36" s="38"/>
      <c r="IH36" s="38"/>
      <c r="II36" s="38"/>
      <c r="IJ36" s="38"/>
      <c r="IK36" s="39"/>
      <c r="IL36" s="2">
        <f t="shared" si="8"/>
        <v>123.55200000000002</v>
      </c>
    </row>
    <row r="37" spans="1:246" s="2" customFormat="1" ht="16.5" customHeight="1" x14ac:dyDescent="0.25">
      <c r="A37" s="28" t="s">
        <v>96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49"/>
      <c r="Y37" s="50"/>
      <c r="Z37" s="50"/>
      <c r="AA37" s="50"/>
      <c r="AB37" s="50"/>
      <c r="AC37" s="51"/>
      <c r="AD37" s="25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7"/>
      <c r="AQ37" s="25"/>
      <c r="AR37" s="26"/>
      <c r="AS37" s="26"/>
      <c r="AT37" s="26"/>
      <c r="AU37" s="26"/>
      <c r="AV37" s="27"/>
      <c r="AW37" s="25"/>
      <c r="AX37" s="26"/>
      <c r="AY37" s="26"/>
      <c r="AZ37" s="26"/>
      <c r="BA37" s="26"/>
      <c r="BB37" s="27"/>
      <c r="BC37" s="25"/>
      <c r="BD37" s="26"/>
      <c r="BE37" s="26"/>
      <c r="BF37" s="26"/>
      <c r="BG37" s="2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/>
      <c r="CH37" s="26"/>
      <c r="CI37" s="26"/>
      <c r="CJ37" s="26"/>
      <c r="CK37" s="26"/>
      <c r="CL37" s="27"/>
      <c r="CM37" s="25"/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/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/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25"/>
      <c r="FH37" s="26"/>
      <c r="FI37" s="26"/>
      <c r="FJ37" s="26"/>
      <c r="FK37" s="26"/>
      <c r="FL37" s="27"/>
      <c r="FM37" s="25"/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5"/>
      <c r="GL37" s="26"/>
      <c r="GM37" s="26"/>
      <c r="GN37" s="26"/>
      <c r="GO37" s="26"/>
      <c r="GP37" s="27"/>
      <c r="GQ37" s="34">
        <f t="shared" si="3"/>
        <v>0</v>
      </c>
      <c r="GR37" s="35"/>
      <c r="GS37" s="35"/>
      <c r="GT37" s="35"/>
      <c r="GU37" s="35"/>
      <c r="GV37" s="36"/>
      <c r="GW37" s="52">
        <v>62</v>
      </c>
      <c r="GX37" s="53"/>
      <c r="GY37" s="53"/>
      <c r="GZ37" s="53"/>
      <c r="HA37" s="53"/>
      <c r="HB37" s="54"/>
      <c r="HC37" s="43">
        <f t="shared" si="4"/>
        <v>0</v>
      </c>
      <c r="HD37" s="44"/>
      <c r="HE37" s="44"/>
      <c r="HF37" s="44"/>
      <c r="HG37" s="44"/>
      <c r="HH37" s="45"/>
      <c r="HI37" s="55">
        <f t="shared" si="10"/>
        <v>0</v>
      </c>
      <c r="HJ37" s="56"/>
      <c r="HK37" s="56"/>
      <c r="HL37" s="56"/>
      <c r="HM37" s="56"/>
      <c r="HN37" s="33"/>
      <c r="HO37" s="40">
        <f t="shared" si="6"/>
        <v>99</v>
      </c>
      <c r="HP37" s="41"/>
      <c r="HQ37" s="41"/>
      <c r="HR37" s="41"/>
      <c r="HS37" s="41"/>
      <c r="HT37" s="42"/>
      <c r="HU37" s="46"/>
      <c r="HV37" s="47"/>
      <c r="HW37" s="47"/>
      <c r="HX37" s="47"/>
      <c r="HY37" s="47"/>
      <c r="HZ37" s="48"/>
      <c r="IA37" s="37">
        <f t="shared" si="7"/>
        <v>0</v>
      </c>
      <c r="IB37" s="38"/>
      <c r="IC37" s="38"/>
      <c r="ID37" s="38"/>
      <c r="IE37" s="38"/>
      <c r="IF37" s="38"/>
      <c r="IG37" s="38"/>
      <c r="IH37" s="38"/>
      <c r="II37" s="38"/>
      <c r="IJ37" s="38"/>
      <c r="IK37" s="39"/>
      <c r="IL37" s="2">
        <f t="shared" si="8"/>
        <v>0</v>
      </c>
    </row>
    <row r="38" spans="1:246" s="2" customFormat="1" ht="16.5" customHeight="1" x14ac:dyDescent="0.25">
      <c r="A38" s="28" t="s">
        <v>75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49"/>
      <c r="Y38" s="50"/>
      <c r="Z38" s="50"/>
      <c r="AA38" s="50"/>
      <c r="AB38" s="50"/>
      <c r="AC38" s="51"/>
      <c r="AD38" s="25"/>
      <c r="AE38" s="26"/>
      <c r="AF38" s="26"/>
      <c r="AG38" s="26"/>
      <c r="AH38" s="26"/>
      <c r="AI38" s="26"/>
      <c r="AJ38" s="27"/>
      <c r="AK38" s="25"/>
      <c r="AL38" s="26"/>
      <c r="AM38" s="26"/>
      <c r="AN38" s="26"/>
      <c r="AO38" s="26"/>
      <c r="AP38" s="27"/>
      <c r="AQ38" s="25"/>
      <c r="AR38" s="26"/>
      <c r="AS38" s="26"/>
      <c r="AT38" s="26"/>
      <c r="AU38" s="26"/>
      <c r="AV38" s="27"/>
      <c r="AW38" s="25"/>
      <c r="AX38" s="26"/>
      <c r="AY38" s="26"/>
      <c r="AZ38" s="26"/>
      <c r="BA38" s="26"/>
      <c r="BB38" s="27"/>
      <c r="BC38" s="25"/>
      <c r="BD38" s="26"/>
      <c r="BE38" s="26"/>
      <c r="BF38" s="26"/>
      <c r="BG38" s="2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2E-3</v>
      </c>
      <c r="CH38" s="26"/>
      <c r="CI38" s="26"/>
      <c r="CJ38" s="26"/>
      <c r="CK38" s="26"/>
      <c r="CL38" s="27"/>
      <c r="CM38" s="25">
        <v>5.0000000000000001E-4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>
        <v>1E-3</v>
      </c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/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>
        <v>3.0000000000000001E-3</v>
      </c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25">
        <v>2.9999999999999997E-4</v>
      </c>
      <c r="FH38" s="26"/>
      <c r="FI38" s="26"/>
      <c r="FJ38" s="26"/>
      <c r="FK38" s="26"/>
      <c r="FL38" s="27"/>
      <c r="FM38" s="25"/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5"/>
      <c r="GL38" s="26"/>
      <c r="GM38" s="26"/>
      <c r="GN38" s="26"/>
      <c r="GO38" s="26"/>
      <c r="GP38" s="27"/>
      <c r="GQ38" s="34">
        <f t="shared" si="3"/>
        <v>6.8000000000000005E-3</v>
      </c>
      <c r="GR38" s="35"/>
      <c r="GS38" s="35"/>
      <c r="GT38" s="35"/>
      <c r="GU38" s="35"/>
      <c r="GV38" s="36"/>
      <c r="GW38" s="52">
        <v>172</v>
      </c>
      <c r="GX38" s="53"/>
      <c r="GY38" s="53"/>
      <c r="GZ38" s="53"/>
      <c r="HA38" s="53"/>
      <c r="HB38" s="54"/>
      <c r="HC38" s="43">
        <f t="shared" si="4"/>
        <v>1.1696</v>
      </c>
      <c r="HD38" s="44"/>
      <c r="HE38" s="44"/>
      <c r="HF38" s="44"/>
      <c r="HG38" s="44"/>
      <c r="HH38" s="45"/>
      <c r="HI38" s="55">
        <f t="shared" si="10"/>
        <v>0.67320000000000002</v>
      </c>
      <c r="HJ38" s="56"/>
      <c r="HK38" s="56"/>
      <c r="HL38" s="56"/>
      <c r="HM38" s="56"/>
      <c r="HN38" s="33"/>
      <c r="HO38" s="40">
        <f t="shared" ref="HO38:HO46" si="11">$BI$16</f>
        <v>99</v>
      </c>
      <c r="HP38" s="41"/>
      <c r="HQ38" s="41"/>
      <c r="HR38" s="41"/>
      <c r="HS38" s="41"/>
      <c r="HT38" s="42"/>
      <c r="HU38" s="46"/>
      <c r="HV38" s="47"/>
      <c r="HW38" s="47"/>
      <c r="HX38" s="47"/>
      <c r="HY38" s="47"/>
      <c r="HZ38" s="48"/>
      <c r="IA38" s="37">
        <f t="shared" si="7"/>
        <v>115.79040000000001</v>
      </c>
      <c r="IB38" s="38"/>
      <c r="IC38" s="38"/>
      <c r="ID38" s="38"/>
      <c r="IE38" s="38"/>
      <c r="IF38" s="38"/>
      <c r="IG38" s="38"/>
      <c r="IH38" s="38"/>
      <c r="II38" s="38"/>
      <c r="IJ38" s="38"/>
      <c r="IK38" s="39"/>
      <c r="IL38" s="2">
        <f t="shared" si="8"/>
        <v>115.79040000000001</v>
      </c>
    </row>
    <row r="39" spans="1:246" s="2" customFormat="1" ht="16.5" customHeight="1" x14ac:dyDescent="0.25">
      <c r="A39" s="28" t="s">
        <v>76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49"/>
      <c r="Y39" s="50"/>
      <c r="Z39" s="50"/>
      <c r="AA39" s="50"/>
      <c r="AB39" s="50"/>
      <c r="AC39" s="51"/>
      <c r="AD39" s="25"/>
      <c r="AE39" s="26"/>
      <c r="AF39" s="26"/>
      <c r="AG39" s="26"/>
      <c r="AH39" s="26"/>
      <c r="AI39" s="26"/>
      <c r="AJ39" s="27"/>
      <c r="AK39" s="25"/>
      <c r="AL39" s="26"/>
      <c r="AM39" s="26"/>
      <c r="AN39" s="26"/>
      <c r="AO39" s="26"/>
      <c r="AP39" s="27"/>
      <c r="AQ39" s="25"/>
      <c r="AR39" s="26"/>
      <c r="AS39" s="26"/>
      <c r="AT39" s="26"/>
      <c r="AU39" s="26"/>
      <c r="AV39" s="27"/>
      <c r="AW39" s="25"/>
      <c r="AX39" s="26"/>
      <c r="AY39" s="26"/>
      <c r="AZ39" s="26"/>
      <c r="BA39" s="26"/>
      <c r="BB39" s="27"/>
      <c r="BC39" s="25"/>
      <c r="BD39" s="26"/>
      <c r="BE39" s="26"/>
      <c r="BF39" s="26"/>
      <c r="BG39" s="2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>
        <v>0.01</v>
      </c>
      <c r="CH39" s="26"/>
      <c r="CI39" s="26"/>
      <c r="CJ39" s="26"/>
      <c r="CK39" s="26"/>
      <c r="CL39" s="27"/>
      <c r="CM39" s="25">
        <v>8.0000000000000002E-3</v>
      </c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/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/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>
        <v>3.5999999999999997E-2</v>
      </c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25"/>
      <c r="EV39" s="26"/>
      <c r="EW39" s="26"/>
      <c r="EX39" s="26"/>
      <c r="EY39" s="26"/>
      <c r="EZ39" s="27"/>
      <c r="FA39" s="25"/>
      <c r="FB39" s="26"/>
      <c r="FC39" s="26"/>
      <c r="FD39" s="26"/>
      <c r="FE39" s="26"/>
      <c r="FF39" s="27"/>
      <c r="FG39" s="25"/>
      <c r="FH39" s="26"/>
      <c r="FI39" s="26"/>
      <c r="FJ39" s="26"/>
      <c r="FK39" s="26"/>
      <c r="FL39" s="27"/>
      <c r="FM39" s="25"/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5"/>
      <c r="GL39" s="26"/>
      <c r="GM39" s="26"/>
      <c r="GN39" s="26"/>
      <c r="GO39" s="26"/>
      <c r="GP39" s="27"/>
      <c r="GQ39" s="34">
        <f t="shared" si="3"/>
        <v>5.3999999999999999E-2</v>
      </c>
      <c r="GR39" s="35"/>
      <c r="GS39" s="35"/>
      <c r="GT39" s="35"/>
      <c r="GU39" s="35"/>
      <c r="GV39" s="36"/>
      <c r="GW39" s="52">
        <v>45</v>
      </c>
      <c r="GX39" s="53"/>
      <c r="GY39" s="53"/>
      <c r="GZ39" s="53"/>
      <c r="HA39" s="53"/>
      <c r="HB39" s="54"/>
      <c r="HC39" s="43">
        <f t="shared" si="4"/>
        <v>2.4300000000000002</v>
      </c>
      <c r="HD39" s="44"/>
      <c r="HE39" s="44"/>
      <c r="HF39" s="44"/>
      <c r="HG39" s="44"/>
      <c r="HH39" s="45"/>
      <c r="HI39" s="55">
        <f t="shared" si="10"/>
        <v>5.3460000000000001</v>
      </c>
      <c r="HJ39" s="56"/>
      <c r="HK39" s="56"/>
      <c r="HL39" s="56"/>
      <c r="HM39" s="56"/>
      <c r="HN39" s="33"/>
      <c r="HO39" s="40">
        <f t="shared" si="11"/>
        <v>99</v>
      </c>
      <c r="HP39" s="41"/>
      <c r="HQ39" s="41"/>
      <c r="HR39" s="41"/>
      <c r="HS39" s="41"/>
      <c r="HT39" s="42"/>
      <c r="HU39" s="46"/>
      <c r="HV39" s="47"/>
      <c r="HW39" s="47"/>
      <c r="HX39" s="47"/>
      <c r="HY39" s="47"/>
      <c r="HZ39" s="48"/>
      <c r="IA39" s="37">
        <f t="shared" si="7"/>
        <v>240.57</v>
      </c>
      <c r="IB39" s="38"/>
      <c r="IC39" s="38"/>
      <c r="ID39" s="38"/>
      <c r="IE39" s="38"/>
      <c r="IF39" s="38"/>
      <c r="IG39" s="38"/>
      <c r="IH39" s="38"/>
      <c r="II39" s="38"/>
      <c r="IJ39" s="38"/>
      <c r="IK39" s="39"/>
      <c r="IL39" s="2">
        <f t="shared" si="8"/>
        <v>240.57</v>
      </c>
    </row>
    <row r="40" spans="1:246" s="2" customFormat="1" ht="16.5" customHeight="1" x14ac:dyDescent="0.25">
      <c r="A40" s="28" t="s">
        <v>77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9"/>
      <c r="Y40" s="50"/>
      <c r="Z40" s="50"/>
      <c r="AA40" s="50"/>
      <c r="AB40" s="50"/>
      <c r="AC40" s="51"/>
      <c r="AD40" s="25"/>
      <c r="AE40" s="26"/>
      <c r="AF40" s="26"/>
      <c r="AG40" s="26"/>
      <c r="AH40" s="26"/>
      <c r="AI40" s="26"/>
      <c r="AJ40" s="27"/>
      <c r="AK40" s="25"/>
      <c r="AL40" s="26"/>
      <c r="AM40" s="26"/>
      <c r="AN40" s="26"/>
      <c r="AO40" s="26"/>
      <c r="AP40" s="27"/>
      <c r="AQ40" s="25"/>
      <c r="AR40" s="26"/>
      <c r="AS40" s="26"/>
      <c r="AT40" s="26"/>
      <c r="AU40" s="26"/>
      <c r="AV40" s="27"/>
      <c r="AW40" s="25"/>
      <c r="AX40" s="26"/>
      <c r="AY40" s="26"/>
      <c r="AZ40" s="26"/>
      <c r="BA40" s="26"/>
      <c r="BB40" s="27"/>
      <c r="BC40" s="25"/>
      <c r="BD40" s="26"/>
      <c r="BE40" s="26"/>
      <c r="BF40" s="26"/>
      <c r="BG40" s="2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>
        <v>2E-3</v>
      </c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/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57">
        <v>1E-3</v>
      </c>
      <c r="EV40" s="58"/>
      <c r="EW40" s="58"/>
      <c r="EX40" s="58"/>
      <c r="EY40" s="58"/>
      <c r="EZ40" s="27"/>
      <c r="FA40" s="25"/>
      <c r="FB40" s="26"/>
      <c r="FC40" s="26"/>
      <c r="FD40" s="26"/>
      <c r="FE40" s="26"/>
      <c r="FF40" s="27"/>
      <c r="FG40" s="25">
        <v>3.7999999999999999E-2</v>
      </c>
      <c r="FH40" s="26"/>
      <c r="FI40" s="26"/>
      <c r="FJ40" s="26"/>
      <c r="FK40" s="26"/>
      <c r="FL40" s="27"/>
      <c r="FM40" s="25"/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5"/>
      <c r="GL40" s="26"/>
      <c r="GM40" s="26"/>
      <c r="GN40" s="26"/>
      <c r="GO40" s="26"/>
      <c r="GP40" s="27"/>
      <c r="GQ40" s="34">
        <f t="shared" si="3"/>
        <v>0.04</v>
      </c>
      <c r="GR40" s="35"/>
      <c r="GS40" s="35"/>
      <c r="GT40" s="35"/>
      <c r="GU40" s="35"/>
      <c r="GV40" s="36"/>
      <c r="GW40" s="52">
        <v>42</v>
      </c>
      <c r="GX40" s="53"/>
      <c r="GY40" s="53"/>
      <c r="GZ40" s="53"/>
      <c r="HA40" s="53"/>
      <c r="HB40" s="54"/>
      <c r="HC40" s="43">
        <f t="shared" si="4"/>
        <v>1.68</v>
      </c>
      <c r="HD40" s="44"/>
      <c r="HE40" s="44"/>
      <c r="HF40" s="44"/>
      <c r="HG40" s="44"/>
      <c r="HH40" s="45"/>
      <c r="HI40" s="55">
        <f t="shared" si="10"/>
        <v>3.96</v>
      </c>
      <c r="HJ40" s="56"/>
      <c r="HK40" s="56"/>
      <c r="HL40" s="56"/>
      <c r="HM40" s="56"/>
      <c r="HN40" s="33"/>
      <c r="HO40" s="40">
        <f t="shared" si="11"/>
        <v>99</v>
      </c>
      <c r="HP40" s="41"/>
      <c r="HQ40" s="41"/>
      <c r="HR40" s="41"/>
      <c r="HS40" s="41"/>
      <c r="HT40" s="42"/>
      <c r="HU40" s="46"/>
      <c r="HV40" s="47"/>
      <c r="HW40" s="47"/>
      <c r="HX40" s="47"/>
      <c r="HY40" s="47"/>
      <c r="HZ40" s="48"/>
      <c r="IA40" s="37">
        <f t="shared" si="7"/>
        <v>166.32</v>
      </c>
      <c r="IB40" s="38"/>
      <c r="IC40" s="38"/>
      <c r="ID40" s="38"/>
      <c r="IE40" s="38"/>
      <c r="IF40" s="38"/>
      <c r="IG40" s="38"/>
      <c r="IH40" s="38"/>
      <c r="II40" s="38"/>
      <c r="IJ40" s="38"/>
      <c r="IK40" s="39"/>
      <c r="IL40" s="2">
        <f t="shared" si="8"/>
        <v>166.32</v>
      </c>
    </row>
    <row r="41" spans="1:246" s="2" customFormat="1" ht="16.5" customHeight="1" x14ac:dyDescent="0.25">
      <c r="A41" s="28" t="s">
        <v>78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49"/>
      <c r="Y41" s="50"/>
      <c r="Z41" s="50"/>
      <c r="AA41" s="50"/>
      <c r="AB41" s="50"/>
      <c r="AC41" s="51"/>
      <c r="AD41" s="25"/>
      <c r="AE41" s="26"/>
      <c r="AF41" s="26"/>
      <c r="AG41" s="26"/>
      <c r="AH41" s="26"/>
      <c r="AI41" s="26"/>
      <c r="AJ41" s="27"/>
      <c r="AK41" s="25"/>
      <c r="AL41" s="26"/>
      <c r="AM41" s="26"/>
      <c r="AN41" s="26"/>
      <c r="AO41" s="26"/>
      <c r="AP41" s="27"/>
      <c r="AQ41" s="25"/>
      <c r="AR41" s="26"/>
      <c r="AS41" s="26"/>
      <c r="AT41" s="26"/>
      <c r="AU41" s="26"/>
      <c r="AV41" s="27"/>
      <c r="AW41" s="25"/>
      <c r="AX41" s="26"/>
      <c r="AY41" s="26"/>
      <c r="AZ41" s="26"/>
      <c r="BA41" s="26"/>
      <c r="BB41" s="27"/>
      <c r="BC41" s="25"/>
      <c r="BD41" s="26"/>
      <c r="BE41" s="26"/>
      <c r="BF41" s="26"/>
      <c r="BG41" s="2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/>
      <c r="CH41" s="26"/>
      <c r="CI41" s="26"/>
      <c r="CJ41" s="26"/>
      <c r="CK41" s="26"/>
      <c r="CL41" s="27"/>
      <c r="CM41" s="25">
        <v>5.1999999999999998E-2</v>
      </c>
      <c r="CN41" s="26"/>
      <c r="CO41" s="26"/>
      <c r="CP41" s="26"/>
      <c r="CQ41" s="26"/>
      <c r="CR41" s="27"/>
      <c r="CS41" s="25"/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/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25"/>
      <c r="FH41" s="26"/>
      <c r="FI41" s="26"/>
      <c r="FJ41" s="26"/>
      <c r="FK41" s="26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5"/>
      <c r="GL41" s="26"/>
      <c r="GM41" s="26"/>
      <c r="GN41" s="26"/>
      <c r="GO41" s="26"/>
      <c r="GP41" s="27"/>
      <c r="GQ41" s="34">
        <f t="shared" si="3"/>
        <v>5.1999999999999998E-2</v>
      </c>
      <c r="GR41" s="35"/>
      <c r="GS41" s="35"/>
      <c r="GT41" s="35"/>
      <c r="GU41" s="35"/>
      <c r="GV41" s="36"/>
      <c r="GW41" s="52">
        <v>615</v>
      </c>
      <c r="GX41" s="53"/>
      <c r="GY41" s="53"/>
      <c r="GZ41" s="53"/>
      <c r="HA41" s="53"/>
      <c r="HB41" s="54"/>
      <c r="HC41" s="43">
        <f t="shared" si="4"/>
        <v>31.979999999999997</v>
      </c>
      <c r="HD41" s="44"/>
      <c r="HE41" s="44"/>
      <c r="HF41" s="44"/>
      <c r="HG41" s="44"/>
      <c r="HH41" s="45"/>
      <c r="HI41" s="55">
        <f t="shared" si="10"/>
        <v>5.1479999999999997</v>
      </c>
      <c r="HJ41" s="56"/>
      <c r="HK41" s="56"/>
      <c r="HL41" s="56"/>
      <c r="HM41" s="56"/>
      <c r="HN41" s="33"/>
      <c r="HO41" s="40">
        <f t="shared" si="11"/>
        <v>99</v>
      </c>
      <c r="HP41" s="41"/>
      <c r="HQ41" s="41"/>
      <c r="HR41" s="41"/>
      <c r="HS41" s="41"/>
      <c r="HT41" s="42"/>
      <c r="HU41" s="46"/>
      <c r="HV41" s="47"/>
      <c r="HW41" s="47"/>
      <c r="HX41" s="47"/>
      <c r="HY41" s="47"/>
      <c r="HZ41" s="48"/>
      <c r="IA41" s="37">
        <f t="shared" si="7"/>
        <v>3166.02</v>
      </c>
      <c r="IB41" s="38"/>
      <c r="IC41" s="38"/>
      <c r="ID41" s="38"/>
      <c r="IE41" s="38"/>
      <c r="IF41" s="38"/>
      <c r="IG41" s="38"/>
      <c r="IH41" s="38"/>
      <c r="II41" s="38"/>
      <c r="IJ41" s="38"/>
      <c r="IK41" s="39"/>
      <c r="IL41" s="2">
        <f t="shared" si="8"/>
        <v>3166.02</v>
      </c>
    </row>
    <row r="42" spans="1:246" s="2" customFormat="1" ht="16.5" customHeight="1" x14ac:dyDescent="0.25">
      <c r="A42" s="28" t="s">
        <v>79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49"/>
      <c r="Y42" s="50"/>
      <c r="Z42" s="50"/>
      <c r="AA42" s="50"/>
      <c r="AB42" s="50"/>
      <c r="AC42" s="51"/>
      <c r="AD42" s="25"/>
      <c r="AE42" s="26"/>
      <c r="AF42" s="26"/>
      <c r="AG42" s="26"/>
      <c r="AH42" s="26"/>
      <c r="AI42" s="26"/>
      <c r="AJ42" s="27"/>
      <c r="AK42" s="25">
        <v>1E-3</v>
      </c>
      <c r="AL42" s="26"/>
      <c r="AM42" s="26"/>
      <c r="AN42" s="26"/>
      <c r="AO42" s="26"/>
      <c r="AP42" s="27"/>
      <c r="AQ42" s="25"/>
      <c r="AR42" s="26"/>
      <c r="AS42" s="26"/>
      <c r="AT42" s="26"/>
      <c r="AU42" s="26"/>
      <c r="AV42" s="27"/>
      <c r="AW42" s="25">
        <v>8.0000000000000002E-3</v>
      </c>
      <c r="AX42" s="26"/>
      <c r="AY42" s="26"/>
      <c r="AZ42" s="26"/>
      <c r="BA42" s="26"/>
      <c r="BB42" s="27"/>
      <c r="BC42" s="25"/>
      <c r="BD42" s="26"/>
      <c r="BE42" s="26"/>
      <c r="BF42" s="26"/>
      <c r="BG42" s="2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/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>
        <v>8.0000000000000002E-3</v>
      </c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>
        <v>7.0000000000000001E-3</v>
      </c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>
        <v>1E-3</v>
      </c>
      <c r="EV42" s="26"/>
      <c r="EW42" s="26"/>
      <c r="EX42" s="26"/>
      <c r="EY42" s="26"/>
      <c r="EZ42" s="27"/>
      <c r="FA42" s="25">
        <v>8.0000000000000002E-3</v>
      </c>
      <c r="FB42" s="26"/>
      <c r="FC42" s="26"/>
      <c r="FD42" s="26"/>
      <c r="FE42" s="26"/>
      <c r="FF42" s="27"/>
      <c r="FG42" s="25">
        <v>4.0000000000000001E-3</v>
      </c>
      <c r="FH42" s="26"/>
      <c r="FI42" s="26"/>
      <c r="FJ42" s="26"/>
      <c r="FK42" s="26"/>
      <c r="FL42" s="27"/>
      <c r="FM42" s="25"/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5"/>
      <c r="GL42" s="26"/>
      <c r="GM42" s="26"/>
      <c r="GN42" s="26"/>
      <c r="GO42" s="26"/>
      <c r="GP42" s="27"/>
      <c r="GQ42" s="34">
        <f t="shared" si="3"/>
        <v>3.6000000000000004E-2</v>
      </c>
      <c r="GR42" s="35"/>
      <c r="GS42" s="35"/>
      <c r="GT42" s="35"/>
      <c r="GU42" s="35"/>
      <c r="GV42" s="36"/>
      <c r="GW42" s="52">
        <v>98</v>
      </c>
      <c r="GX42" s="53"/>
      <c r="GY42" s="53"/>
      <c r="GZ42" s="53"/>
      <c r="HA42" s="53"/>
      <c r="HB42" s="54"/>
      <c r="HC42" s="43">
        <f t="shared" si="4"/>
        <v>3.5280000000000005</v>
      </c>
      <c r="HD42" s="44"/>
      <c r="HE42" s="44"/>
      <c r="HF42" s="44"/>
      <c r="HG42" s="44"/>
      <c r="HH42" s="45"/>
      <c r="HI42" s="55">
        <f t="shared" si="10"/>
        <v>3.5640000000000005</v>
      </c>
      <c r="HJ42" s="56"/>
      <c r="HK42" s="56"/>
      <c r="HL42" s="56"/>
      <c r="HM42" s="56"/>
      <c r="HN42" s="33"/>
      <c r="HO42" s="40">
        <f t="shared" si="11"/>
        <v>99</v>
      </c>
      <c r="HP42" s="41"/>
      <c r="HQ42" s="41"/>
      <c r="HR42" s="41"/>
      <c r="HS42" s="41"/>
      <c r="HT42" s="42"/>
      <c r="HU42" s="46"/>
      <c r="HV42" s="47"/>
      <c r="HW42" s="47"/>
      <c r="HX42" s="47"/>
      <c r="HY42" s="47"/>
      <c r="HZ42" s="48"/>
      <c r="IA42" s="37">
        <f t="shared" si="7"/>
        <v>349.27200000000005</v>
      </c>
      <c r="IB42" s="38"/>
      <c r="IC42" s="38"/>
      <c r="ID42" s="38"/>
      <c r="IE42" s="38"/>
      <c r="IF42" s="38"/>
      <c r="IG42" s="38"/>
      <c r="IH42" s="38"/>
      <c r="II42" s="38"/>
      <c r="IJ42" s="38"/>
      <c r="IK42" s="39"/>
      <c r="IL42" s="2">
        <f t="shared" si="8"/>
        <v>349.27200000000005</v>
      </c>
    </row>
    <row r="43" spans="1:246" s="2" customFormat="1" ht="16.5" customHeight="1" x14ac:dyDescent="0.25">
      <c r="A43" s="28" t="s">
        <v>80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49"/>
      <c r="Y43" s="50"/>
      <c r="Z43" s="50"/>
      <c r="AA43" s="50"/>
      <c r="AB43" s="50"/>
      <c r="AC43" s="51"/>
      <c r="AD43" s="25"/>
      <c r="AE43" s="26"/>
      <c r="AF43" s="26"/>
      <c r="AG43" s="26"/>
      <c r="AH43" s="26"/>
      <c r="AI43" s="26"/>
      <c r="AJ43" s="27"/>
      <c r="AK43" s="25"/>
      <c r="AL43" s="26"/>
      <c r="AM43" s="26"/>
      <c r="AN43" s="26"/>
      <c r="AO43" s="26"/>
      <c r="AP43" s="27"/>
      <c r="AQ43" s="25"/>
      <c r="AR43" s="26"/>
      <c r="AS43" s="26"/>
      <c r="AT43" s="26"/>
      <c r="AU43" s="26"/>
      <c r="AV43" s="27"/>
      <c r="AW43" s="25"/>
      <c r="AX43" s="26"/>
      <c r="AY43" s="26"/>
      <c r="AZ43" s="26"/>
      <c r="BA43" s="26"/>
      <c r="BB43" s="27"/>
      <c r="BC43" s="25"/>
      <c r="BD43" s="26"/>
      <c r="BE43" s="26"/>
      <c r="BF43" s="26"/>
      <c r="BG43" s="2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/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>
        <v>6.0000000000000001E-3</v>
      </c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/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/>
      <c r="EV43" s="26"/>
      <c r="EW43" s="26"/>
      <c r="EX43" s="26"/>
      <c r="EY43" s="26"/>
      <c r="EZ43" s="27"/>
      <c r="FA43" s="25"/>
      <c r="FB43" s="26"/>
      <c r="FC43" s="26"/>
      <c r="FD43" s="26"/>
      <c r="FE43" s="26"/>
      <c r="FF43" s="27"/>
      <c r="FG43" s="25"/>
      <c r="FH43" s="26"/>
      <c r="FI43" s="26"/>
      <c r="FJ43" s="26"/>
      <c r="FK43" s="26"/>
      <c r="FL43" s="27"/>
      <c r="FM43" s="25"/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5"/>
      <c r="GL43" s="26"/>
      <c r="GM43" s="26"/>
      <c r="GN43" s="26"/>
      <c r="GO43" s="26"/>
      <c r="GP43" s="27"/>
      <c r="GQ43" s="34">
        <f t="shared" si="3"/>
        <v>6.0000000000000001E-3</v>
      </c>
      <c r="GR43" s="35"/>
      <c r="GS43" s="35"/>
      <c r="GT43" s="35"/>
      <c r="GU43" s="35"/>
      <c r="GV43" s="36"/>
      <c r="GW43" s="52">
        <v>148</v>
      </c>
      <c r="GX43" s="53"/>
      <c r="GY43" s="53"/>
      <c r="GZ43" s="53"/>
      <c r="HA43" s="53"/>
      <c r="HB43" s="54"/>
      <c r="HC43" s="43">
        <f t="shared" si="4"/>
        <v>0.88800000000000001</v>
      </c>
      <c r="HD43" s="44"/>
      <c r="HE43" s="44"/>
      <c r="HF43" s="44"/>
      <c r="HG43" s="44"/>
      <c r="HH43" s="45"/>
      <c r="HI43" s="55">
        <f t="shared" si="10"/>
        <v>0.59399999999999997</v>
      </c>
      <c r="HJ43" s="56"/>
      <c r="HK43" s="56"/>
      <c r="HL43" s="56"/>
      <c r="HM43" s="56"/>
      <c r="HN43" s="33"/>
      <c r="HO43" s="40">
        <f t="shared" si="11"/>
        <v>99</v>
      </c>
      <c r="HP43" s="41"/>
      <c r="HQ43" s="41"/>
      <c r="HR43" s="41"/>
      <c r="HS43" s="41"/>
      <c r="HT43" s="42"/>
      <c r="HU43" s="46"/>
      <c r="HV43" s="47"/>
      <c r="HW43" s="47"/>
      <c r="HX43" s="47"/>
      <c r="HY43" s="47"/>
      <c r="HZ43" s="48"/>
      <c r="IA43" s="37">
        <f t="shared" si="7"/>
        <v>87.911999999999992</v>
      </c>
      <c r="IB43" s="38"/>
      <c r="IC43" s="38"/>
      <c r="ID43" s="38"/>
      <c r="IE43" s="38"/>
      <c r="IF43" s="38"/>
      <c r="IG43" s="38"/>
      <c r="IH43" s="38"/>
      <c r="II43" s="38"/>
      <c r="IJ43" s="38"/>
      <c r="IK43" s="39"/>
      <c r="IL43" s="2">
        <f t="shared" si="8"/>
        <v>87.911999999999992</v>
      </c>
    </row>
    <row r="44" spans="1:246" s="2" customFormat="1" ht="16.5" customHeight="1" x14ac:dyDescent="0.25">
      <c r="A44" s="28" t="s">
        <v>81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49"/>
      <c r="Y44" s="50"/>
      <c r="Z44" s="50"/>
      <c r="AA44" s="50"/>
      <c r="AB44" s="50"/>
      <c r="AC44" s="51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/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/>
      <c r="CZ44" s="26"/>
      <c r="DA44" s="26"/>
      <c r="DB44" s="26"/>
      <c r="DC44" s="26"/>
      <c r="DD44" s="27"/>
      <c r="DE44" s="25"/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>
        <v>5.0000000000000001E-3</v>
      </c>
      <c r="EP44" s="26"/>
      <c r="EQ44" s="26"/>
      <c r="ER44" s="26"/>
      <c r="ES44" s="26"/>
      <c r="ET44" s="27"/>
      <c r="EU44" s="25"/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25"/>
      <c r="FH44" s="26"/>
      <c r="FI44" s="26"/>
      <c r="FJ44" s="26"/>
      <c r="FK44" s="26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5"/>
      <c r="GL44" s="26"/>
      <c r="GM44" s="26"/>
      <c r="GN44" s="26"/>
      <c r="GO44" s="26"/>
      <c r="GP44" s="27"/>
      <c r="GQ44" s="34">
        <f t="shared" si="3"/>
        <v>5.0000000000000001E-3</v>
      </c>
      <c r="GR44" s="35"/>
      <c r="GS44" s="35"/>
      <c r="GT44" s="35"/>
      <c r="GU44" s="35"/>
      <c r="GV44" s="36"/>
      <c r="GW44" s="52">
        <v>27</v>
      </c>
      <c r="GX44" s="53"/>
      <c r="GY44" s="53"/>
      <c r="GZ44" s="53"/>
      <c r="HA44" s="53"/>
      <c r="HB44" s="54"/>
      <c r="HC44" s="43">
        <f t="shared" si="4"/>
        <v>0.13500000000000001</v>
      </c>
      <c r="HD44" s="44"/>
      <c r="HE44" s="44"/>
      <c r="HF44" s="44"/>
      <c r="HG44" s="44"/>
      <c r="HH44" s="45"/>
      <c r="HI44" s="55">
        <f t="shared" si="10"/>
        <v>0.495</v>
      </c>
      <c r="HJ44" s="56"/>
      <c r="HK44" s="56"/>
      <c r="HL44" s="56"/>
      <c r="HM44" s="56"/>
      <c r="HN44" s="33"/>
      <c r="HO44" s="40">
        <f t="shared" si="11"/>
        <v>99</v>
      </c>
      <c r="HP44" s="41"/>
      <c r="HQ44" s="41"/>
      <c r="HR44" s="41"/>
      <c r="HS44" s="41"/>
      <c r="HT44" s="42"/>
      <c r="HU44" s="46"/>
      <c r="HV44" s="47"/>
      <c r="HW44" s="47"/>
      <c r="HX44" s="47"/>
      <c r="HY44" s="47"/>
      <c r="HZ44" s="48"/>
      <c r="IA44" s="37">
        <f t="shared" si="7"/>
        <v>13.365</v>
      </c>
      <c r="IB44" s="38"/>
      <c r="IC44" s="38"/>
      <c r="ID44" s="38"/>
      <c r="IE44" s="38"/>
      <c r="IF44" s="38"/>
      <c r="IG44" s="38"/>
      <c r="IH44" s="38"/>
      <c r="II44" s="38"/>
      <c r="IJ44" s="38"/>
      <c r="IK44" s="39"/>
      <c r="IL44" s="2">
        <f t="shared" si="8"/>
        <v>13.365</v>
      </c>
    </row>
    <row r="45" spans="1:246" s="2" customFormat="1" ht="16.5" customHeight="1" x14ac:dyDescent="0.25">
      <c r="A45" s="28" t="s">
        <v>82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49"/>
      <c r="Y45" s="50"/>
      <c r="Z45" s="50"/>
      <c r="AA45" s="50"/>
      <c r="AB45" s="50"/>
      <c r="AC45" s="51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/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>
        <v>7.0000000000000001E-3</v>
      </c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/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25"/>
      <c r="FH45" s="26"/>
      <c r="FI45" s="26"/>
      <c r="FJ45" s="26"/>
      <c r="FK45" s="26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5"/>
      <c r="GL45" s="26"/>
      <c r="GM45" s="26"/>
      <c r="GN45" s="26"/>
      <c r="GO45" s="26"/>
      <c r="GP45" s="27"/>
      <c r="GQ45" s="34">
        <f t="shared" si="3"/>
        <v>7.0000000000000001E-3</v>
      </c>
      <c r="GR45" s="35"/>
      <c r="GS45" s="35"/>
      <c r="GT45" s="35"/>
      <c r="GU45" s="35"/>
      <c r="GV45" s="36"/>
      <c r="GW45" s="52">
        <v>200</v>
      </c>
      <c r="GX45" s="53"/>
      <c r="GY45" s="53"/>
      <c r="GZ45" s="53"/>
      <c r="HA45" s="53"/>
      <c r="HB45" s="54"/>
      <c r="HC45" s="43">
        <f t="shared" si="4"/>
        <v>1.4000000000000001</v>
      </c>
      <c r="HD45" s="44"/>
      <c r="HE45" s="44"/>
      <c r="HF45" s="44"/>
      <c r="HG45" s="44"/>
      <c r="HH45" s="45"/>
      <c r="HI45" s="55">
        <f t="shared" si="10"/>
        <v>0.69300000000000006</v>
      </c>
      <c r="HJ45" s="56"/>
      <c r="HK45" s="56"/>
      <c r="HL45" s="56"/>
      <c r="HM45" s="56"/>
      <c r="HN45" s="33"/>
      <c r="HO45" s="40">
        <f t="shared" si="11"/>
        <v>99</v>
      </c>
      <c r="HP45" s="41"/>
      <c r="HQ45" s="41"/>
      <c r="HR45" s="41"/>
      <c r="HS45" s="41"/>
      <c r="HT45" s="42"/>
      <c r="HU45" s="46"/>
      <c r="HV45" s="47"/>
      <c r="HW45" s="47"/>
      <c r="HX45" s="47"/>
      <c r="HY45" s="47"/>
      <c r="HZ45" s="48"/>
      <c r="IA45" s="37">
        <f t="shared" si="7"/>
        <v>138.60000000000002</v>
      </c>
      <c r="IB45" s="38"/>
      <c r="IC45" s="38"/>
      <c r="ID45" s="38"/>
      <c r="IE45" s="38"/>
      <c r="IF45" s="38"/>
      <c r="IG45" s="38"/>
      <c r="IH45" s="38"/>
      <c r="II45" s="38"/>
      <c r="IJ45" s="38"/>
      <c r="IK45" s="39"/>
      <c r="IL45" s="2">
        <f t="shared" si="8"/>
        <v>138.60000000000002</v>
      </c>
    </row>
    <row r="46" spans="1:246" s="2" customFormat="1" ht="16.5" customHeight="1" x14ac:dyDescent="0.25">
      <c r="A46" s="28" t="s">
        <v>83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49"/>
      <c r="Y46" s="50"/>
      <c r="Z46" s="50"/>
      <c r="AA46" s="50"/>
      <c r="AB46" s="50"/>
      <c r="AC46" s="51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/>
      <c r="CN46" s="26"/>
      <c r="CO46" s="26"/>
      <c r="CP46" s="26"/>
      <c r="CQ46" s="26"/>
      <c r="CR46" s="27"/>
      <c r="CS46" s="25"/>
      <c r="CT46" s="26"/>
      <c r="CU46" s="26"/>
      <c r="CV46" s="26"/>
      <c r="CW46" s="26"/>
      <c r="CX46" s="27"/>
      <c r="CY46" s="25">
        <v>2E-3</v>
      </c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25"/>
      <c r="FH46" s="26"/>
      <c r="FI46" s="26"/>
      <c r="FJ46" s="26"/>
      <c r="FK46" s="26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5"/>
      <c r="GL46" s="26"/>
      <c r="GM46" s="26"/>
      <c r="GN46" s="26"/>
      <c r="GO46" s="26"/>
      <c r="GP46" s="27"/>
      <c r="GQ46" s="34">
        <f t="shared" si="3"/>
        <v>2E-3</v>
      </c>
      <c r="GR46" s="35"/>
      <c r="GS46" s="35"/>
      <c r="GT46" s="35"/>
      <c r="GU46" s="35"/>
      <c r="GV46" s="36"/>
      <c r="GW46" s="52">
        <v>148</v>
      </c>
      <c r="GX46" s="53"/>
      <c r="GY46" s="53"/>
      <c r="GZ46" s="53"/>
      <c r="HA46" s="53"/>
      <c r="HB46" s="54"/>
      <c r="HC46" s="43">
        <f t="shared" si="4"/>
        <v>0.29599999999999999</v>
      </c>
      <c r="HD46" s="44"/>
      <c r="HE46" s="44"/>
      <c r="HF46" s="44"/>
      <c r="HG46" s="44"/>
      <c r="HH46" s="45"/>
      <c r="HI46" s="55">
        <f t="shared" si="10"/>
        <v>0.19800000000000001</v>
      </c>
      <c r="HJ46" s="56"/>
      <c r="HK46" s="56"/>
      <c r="HL46" s="56"/>
      <c r="HM46" s="56"/>
      <c r="HN46" s="33"/>
      <c r="HO46" s="40">
        <f t="shared" si="11"/>
        <v>99</v>
      </c>
      <c r="HP46" s="41"/>
      <c r="HQ46" s="41"/>
      <c r="HR46" s="41"/>
      <c r="HS46" s="41"/>
      <c r="HT46" s="42"/>
      <c r="HU46" s="46"/>
      <c r="HV46" s="47"/>
      <c r="HW46" s="47"/>
      <c r="HX46" s="47"/>
      <c r="HY46" s="47"/>
      <c r="HZ46" s="48"/>
      <c r="IA46" s="37">
        <f t="shared" si="7"/>
        <v>29.304000000000002</v>
      </c>
      <c r="IB46" s="38"/>
      <c r="IC46" s="38"/>
      <c r="ID46" s="38"/>
      <c r="IE46" s="38"/>
      <c r="IF46" s="38"/>
      <c r="IG46" s="38"/>
      <c r="IH46" s="38"/>
      <c r="II46" s="38"/>
      <c r="IJ46" s="38"/>
      <c r="IK46" s="39"/>
      <c r="IL46" s="2">
        <f t="shared" si="8"/>
        <v>29.304000000000002</v>
      </c>
    </row>
    <row r="47" spans="1:246" s="2" customFormat="1" ht="16.5" customHeight="1" x14ac:dyDescent="0.25">
      <c r="A47" s="28" t="s">
        <v>84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49"/>
      <c r="Y47" s="50"/>
      <c r="Z47" s="50"/>
      <c r="AA47" s="50"/>
      <c r="AB47" s="50"/>
      <c r="AC47" s="51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>
        <v>0.04</v>
      </c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/>
      <c r="CH47" s="26"/>
      <c r="CI47" s="26"/>
      <c r="CJ47" s="26"/>
      <c r="CK47" s="26"/>
      <c r="CL47" s="27"/>
      <c r="CM47" s="25">
        <v>1.4999999999999999E-2</v>
      </c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/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>
        <v>0.05</v>
      </c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/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25"/>
      <c r="FH47" s="26"/>
      <c r="FI47" s="26"/>
      <c r="FJ47" s="26"/>
      <c r="FK47" s="26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5"/>
      <c r="GL47" s="26"/>
      <c r="GM47" s="26"/>
      <c r="GN47" s="26"/>
      <c r="GO47" s="26"/>
      <c r="GP47" s="27"/>
      <c r="GQ47" s="34">
        <f t="shared" si="3"/>
        <v>0.10500000000000001</v>
      </c>
      <c r="GR47" s="35"/>
      <c r="GS47" s="35"/>
      <c r="GT47" s="35"/>
      <c r="GU47" s="35"/>
      <c r="GV47" s="36"/>
      <c r="GW47" s="52">
        <v>59</v>
      </c>
      <c r="GX47" s="53"/>
      <c r="GY47" s="53"/>
      <c r="GZ47" s="53"/>
      <c r="HA47" s="53"/>
      <c r="HB47" s="54"/>
      <c r="HC47" s="43">
        <f t="shared" si="4"/>
        <v>6.1950000000000003</v>
      </c>
      <c r="HD47" s="44"/>
      <c r="HE47" s="44"/>
      <c r="HF47" s="44"/>
      <c r="HG47" s="44"/>
      <c r="HH47" s="45"/>
      <c r="HI47" s="55">
        <f t="shared" si="10"/>
        <v>10.395000000000001</v>
      </c>
      <c r="HJ47" s="56"/>
      <c r="HK47" s="56"/>
      <c r="HL47" s="56"/>
      <c r="HM47" s="56"/>
      <c r="HN47" s="33"/>
      <c r="HO47" s="40">
        <f t="shared" ref="HO47:HO52" si="12">$BI$16</f>
        <v>99</v>
      </c>
      <c r="HP47" s="41"/>
      <c r="HQ47" s="41"/>
      <c r="HR47" s="41"/>
      <c r="HS47" s="41"/>
      <c r="HT47" s="42"/>
      <c r="HU47" s="46"/>
      <c r="HV47" s="47"/>
      <c r="HW47" s="47"/>
      <c r="HX47" s="47"/>
      <c r="HY47" s="47"/>
      <c r="HZ47" s="48"/>
      <c r="IA47" s="37">
        <f t="shared" si="7"/>
        <v>613.30500000000006</v>
      </c>
      <c r="IB47" s="38"/>
      <c r="IC47" s="38"/>
      <c r="ID47" s="38"/>
      <c r="IE47" s="38"/>
      <c r="IF47" s="38"/>
      <c r="IG47" s="38"/>
      <c r="IH47" s="38"/>
      <c r="II47" s="38"/>
      <c r="IJ47" s="38"/>
      <c r="IK47" s="39"/>
      <c r="IL47" s="2">
        <f t="shared" si="8"/>
        <v>613.30500000000006</v>
      </c>
    </row>
    <row r="48" spans="1:246" s="2" customFormat="1" ht="16.5" customHeight="1" x14ac:dyDescent="0.25">
      <c r="A48" s="28" t="s">
        <v>104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49"/>
      <c r="Y48" s="50"/>
      <c r="Z48" s="50"/>
      <c r="AA48" s="50"/>
      <c r="AB48" s="50"/>
      <c r="AC48" s="51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/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>
        <v>1.4999999999999999E-2</v>
      </c>
      <c r="CH48" s="26"/>
      <c r="CI48" s="26"/>
      <c r="CJ48" s="26"/>
      <c r="CK48" s="26"/>
      <c r="CL48" s="27"/>
      <c r="CM48" s="25"/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/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/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25"/>
      <c r="FH48" s="26"/>
      <c r="FI48" s="26"/>
      <c r="FJ48" s="26"/>
      <c r="FK48" s="26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5"/>
      <c r="GL48" s="26"/>
      <c r="GM48" s="26"/>
      <c r="GN48" s="26"/>
      <c r="GO48" s="26"/>
      <c r="GP48" s="27"/>
      <c r="GQ48" s="34">
        <f t="shared" si="3"/>
        <v>1.4999999999999999E-2</v>
      </c>
      <c r="GR48" s="35"/>
      <c r="GS48" s="35"/>
      <c r="GT48" s="35"/>
      <c r="GU48" s="35"/>
      <c r="GV48" s="36"/>
      <c r="GW48" s="52">
        <v>272</v>
      </c>
      <c r="GX48" s="53"/>
      <c r="GY48" s="53"/>
      <c r="GZ48" s="53"/>
      <c r="HA48" s="53"/>
      <c r="HB48" s="54"/>
      <c r="HC48" s="43">
        <f t="shared" si="4"/>
        <v>4.08</v>
      </c>
      <c r="HD48" s="44"/>
      <c r="HE48" s="44"/>
      <c r="HF48" s="44"/>
      <c r="HG48" s="44"/>
      <c r="HH48" s="45"/>
      <c r="HI48" s="55">
        <f t="shared" si="10"/>
        <v>1.4849999999999999</v>
      </c>
      <c r="HJ48" s="56"/>
      <c r="HK48" s="56"/>
      <c r="HL48" s="56"/>
      <c r="HM48" s="56"/>
      <c r="HN48" s="33"/>
      <c r="HO48" s="40">
        <f t="shared" si="12"/>
        <v>99</v>
      </c>
      <c r="HP48" s="41"/>
      <c r="HQ48" s="41"/>
      <c r="HR48" s="41"/>
      <c r="HS48" s="41"/>
      <c r="HT48" s="42"/>
      <c r="HU48" s="46"/>
      <c r="HV48" s="47"/>
      <c r="HW48" s="47"/>
      <c r="HX48" s="47"/>
      <c r="HY48" s="47"/>
      <c r="HZ48" s="48"/>
      <c r="IA48" s="37">
        <f t="shared" si="7"/>
        <v>403.91999999999996</v>
      </c>
      <c r="IB48" s="38"/>
      <c r="IC48" s="38"/>
      <c r="ID48" s="38"/>
      <c r="IE48" s="38"/>
      <c r="IF48" s="38"/>
      <c r="IG48" s="38"/>
      <c r="IH48" s="38"/>
      <c r="II48" s="38"/>
      <c r="IJ48" s="38"/>
      <c r="IK48" s="39"/>
      <c r="IL48" s="2">
        <f t="shared" si="8"/>
        <v>403.91999999999996</v>
      </c>
    </row>
    <row r="49" spans="1:246" s="2" customFormat="1" ht="16.5" customHeight="1" x14ac:dyDescent="0.25">
      <c r="A49" s="28" t="s">
        <v>85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49"/>
      <c r="Y49" s="50"/>
      <c r="Z49" s="50"/>
      <c r="AA49" s="50"/>
      <c r="AB49" s="50"/>
      <c r="AC49" s="51"/>
      <c r="AD49" s="25"/>
      <c r="AE49" s="26"/>
      <c r="AF49" s="26"/>
      <c r="AG49" s="26"/>
      <c r="AH49" s="26"/>
      <c r="AI49" s="26"/>
      <c r="AJ49" s="27"/>
      <c r="AK49" s="25"/>
      <c r="AL49" s="26"/>
      <c r="AM49" s="26"/>
      <c r="AN49" s="26"/>
      <c r="AO49" s="26"/>
      <c r="AP49" s="27"/>
      <c r="AQ49" s="25"/>
      <c r="AR49" s="26"/>
      <c r="AS49" s="26"/>
      <c r="AT49" s="26"/>
      <c r="AU49" s="26"/>
      <c r="AV49" s="27"/>
      <c r="AW49" s="25">
        <v>5.0000000000000001E-4</v>
      </c>
      <c r="AX49" s="26"/>
      <c r="AY49" s="26"/>
      <c r="AZ49" s="26"/>
      <c r="BA49" s="26"/>
      <c r="BB49" s="27"/>
      <c r="BC49" s="25"/>
      <c r="BD49" s="26"/>
      <c r="BE49" s="26"/>
      <c r="BF49" s="26"/>
      <c r="BG49" s="26"/>
      <c r="BH49" s="27"/>
      <c r="BI49" s="25"/>
      <c r="BJ49" s="26"/>
      <c r="BK49" s="26"/>
      <c r="BL49" s="26"/>
      <c r="BM49" s="26"/>
      <c r="BN49" s="27"/>
      <c r="BO49" s="25"/>
      <c r="BP49" s="26"/>
      <c r="BQ49" s="26"/>
      <c r="BR49" s="26"/>
      <c r="BS49" s="26"/>
      <c r="BT49" s="27"/>
      <c r="BU49" s="25"/>
      <c r="BV49" s="26"/>
      <c r="BW49" s="26"/>
      <c r="BX49" s="26"/>
      <c r="BY49" s="26"/>
      <c r="BZ49" s="27"/>
      <c r="CA49" s="25"/>
      <c r="CB49" s="26"/>
      <c r="CC49" s="26"/>
      <c r="CD49" s="26"/>
      <c r="CE49" s="26"/>
      <c r="CF49" s="27"/>
      <c r="CG49" s="25"/>
      <c r="CH49" s="26"/>
      <c r="CI49" s="26"/>
      <c r="CJ49" s="26"/>
      <c r="CK49" s="26"/>
      <c r="CL49" s="27"/>
      <c r="CM49" s="25"/>
      <c r="CN49" s="26"/>
      <c r="CO49" s="26"/>
      <c r="CP49" s="26"/>
      <c r="CQ49" s="26"/>
      <c r="CR49" s="27"/>
      <c r="CS49" s="25"/>
      <c r="CT49" s="26"/>
      <c r="CU49" s="26"/>
      <c r="CV49" s="26"/>
      <c r="CW49" s="26"/>
      <c r="CX49" s="27"/>
      <c r="CY49" s="25"/>
      <c r="CZ49" s="26"/>
      <c r="DA49" s="26"/>
      <c r="DB49" s="26"/>
      <c r="DC49" s="26"/>
      <c r="DD49" s="27"/>
      <c r="DE49" s="25"/>
      <c r="DF49" s="26"/>
      <c r="DG49" s="26"/>
      <c r="DH49" s="26"/>
      <c r="DI49" s="26"/>
      <c r="DJ49" s="27"/>
      <c r="DK49" s="25"/>
      <c r="DL49" s="26"/>
      <c r="DM49" s="26"/>
      <c r="DN49" s="26"/>
      <c r="DO49" s="26"/>
      <c r="DP49" s="27"/>
      <c r="DQ49" s="25"/>
      <c r="DR49" s="26"/>
      <c r="DS49" s="26"/>
      <c r="DT49" s="26"/>
      <c r="DU49" s="26"/>
      <c r="DV49" s="27"/>
      <c r="DW49" s="25"/>
      <c r="DX49" s="26"/>
      <c r="DY49" s="26"/>
      <c r="DZ49" s="26"/>
      <c r="EA49" s="26"/>
      <c r="EB49" s="27"/>
      <c r="EC49" s="25"/>
      <c r="ED49" s="26"/>
      <c r="EE49" s="26"/>
      <c r="EF49" s="26"/>
      <c r="EG49" s="26"/>
      <c r="EH49" s="27"/>
      <c r="EI49" s="25"/>
      <c r="EJ49" s="26"/>
      <c r="EK49" s="26"/>
      <c r="EL49" s="26"/>
      <c r="EM49" s="26"/>
      <c r="EN49" s="27"/>
      <c r="EO49" s="25"/>
      <c r="EP49" s="26"/>
      <c r="EQ49" s="26"/>
      <c r="ER49" s="26"/>
      <c r="ES49" s="26"/>
      <c r="ET49" s="27"/>
      <c r="EU49" s="25"/>
      <c r="EV49" s="26"/>
      <c r="EW49" s="26"/>
      <c r="EX49" s="26"/>
      <c r="EY49" s="26"/>
      <c r="EZ49" s="27"/>
      <c r="FA49" s="25">
        <v>5.0000000000000001E-4</v>
      </c>
      <c r="FB49" s="26"/>
      <c r="FC49" s="26"/>
      <c r="FD49" s="26"/>
      <c r="FE49" s="26"/>
      <c r="FF49" s="27"/>
      <c r="FG49" s="25"/>
      <c r="FH49" s="26"/>
      <c r="FI49" s="26"/>
      <c r="FJ49" s="26"/>
      <c r="FK49" s="26"/>
      <c r="FL49" s="27"/>
      <c r="FM49" s="25"/>
      <c r="FN49" s="26"/>
      <c r="FO49" s="26"/>
      <c r="FP49" s="26"/>
      <c r="FQ49" s="26"/>
      <c r="FR49" s="27"/>
      <c r="FS49" s="25"/>
      <c r="FT49" s="26"/>
      <c r="FU49" s="26"/>
      <c r="FV49" s="26"/>
      <c r="FW49" s="26"/>
      <c r="FX49" s="27"/>
      <c r="FY49" s="25"/>
      <c r="FZ49" s="26"/>
      <c r="GA49" s="26"/>
      <c r="GB49" s="26"/>
      <c r="GC49" s="26"/>
      <c r="GD49" s="27"/>
      <c r="GE49" s="25"/>
      <c r="GF49" s="26"/>
      <c r="GG49" s="26"/>
      <c r="GH49" s="26"/>
      <c r="GI49" s="26"/>
      <c r="GJ49" s="27"/>
      <c r="GK49" s="25"/>
      <c r="GL49" s="26"/>
      <c r="GM49" s="26"/>
      <c r="GN49" s="26"/>
      <c r="GO49" s="26"/>
      <c r="GP49" s="27"/>
      <c r="GQ49" s="34">
        <f t="shared" si="3"/>
        <v>1E-3</v>
      </c>
      <c r="GR49" s="35"/>
      <c r="GS49" s="35"/>
      <c r="GT49" s="35"/>
      <c r="GU49" s="35"/>
      <c r="GV49" s="36"/>
      <c r="GW49" s="52">
        <v>580</v>
      </c>
      <c r="GX49" s="53"/>
      <c r="GY49" s="53"/>
      <c r="GZ49" s="53"/>
      <c r="HA49" s="53"/>
      <c r="HB49" s="54"/>
      <c r="HC49" s="43">
        <f t="shared" si="4"/>
        <v>0.57999999999999996</v>
      </c>
      <c r="HD49" s="44"/>
      <c r="HE49" s="44"/>
      <c r="HF49" s="44"/>
      <c r="HG49" s="44"/>
      <c r="HH49" s="45"/>
      <c r="HI49" s="55">
        <f t="shared" si="10"/>
        <v>9.9000000000000005E-2</v>
      </c>
      <c r="HJ49" s="56"/>
      <c r="HK49" s="56"/>
      <c r="HL49" s="56"/>
      <c r="HM49" s="56"/>
      <c r="HN49" s="33"/>
      <c r="HO49" s="40">
        <f t="shared" si="12"/>
        <v>99</v>
      </c>
      <c r="HP49" s="41"/>
      <c r="HQ49" s="41"/>
      <c r="HR49" s="41"/>
      <c r="HS49" s="41"/>
      <c r="HT49" s="42"/>
      <c r="HU49" s="46"/>
      <c r="HV49" s="47"/>
      <c r="HW49" s="47"/>
      <c r="HX49" s="47"/>
      <c r="HY49" s="47"/>
      <c r="HZ49" s="48"/>
      <c r="IA49" s="37">
        <f t="shared" si="7"/>
        <v>57.42</v>
      </c>
      <c r="IB49" s="38"/>
      <c r="IC49" s="38"/>
      <c r="ID49" s="38"/>
      <c r="IE49" s="38"/>
      <c r="IF49" s="38"/>
      <c r="IG49" s="38"/>
      <c r="IH49" s="38"/>
      <c r="II49" s="38"/>
      <c r="IJ49" s="38"/>
      <c r="IK49" s="39"/>
      <c r="IL49" s="2">
        <f t="shared" si="8"/>
        <v>57.42</v>
      </c>
    </row>
    <row r="50" spans="1:246" s="2" customFormat="1" ht="16.5" customHeight="1" x14ac:dyDescent="0.25">
      <c r="A50" s="28" t="s">
        <v>102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  <c r="X50" s="49"/>
      <c r="Y50" s="50"/>
      <c r="Z50" s="50"/>
      <c r="AA50" s="50"/>
      <c r="AB50" s="50"/>
      <c r="AC50" s="51"/>
      <c r="AD50" s="25"/>
      <c r="AE50" s="26"/>
      <c r="AF50" s="26"/>
      <c r="AG50" s="26"/>
      <c r="AH50" s="26"/>
      <c r="AI50" s="26"/>
      <c r="AJ50" s="27"/>
      <c r="AK50" s="25"/>
      <c r="AL50" s="26"/>
      <c r="AM50" s="26"/>
      <c r="AN50" s="26"/>
      <c r="AO50" s="26"/>
      <c r="AP50" s="27"/>
      <c r="AQ50" s="25"/>
      <c r="AR50" s="26"/>
      <c r="AS50" s="26"/>
      <c r="AT50" s="26"/>
      <c r="AU50" s="26"/>
      <c r="AV50" s="27"/>
      <c r="AW50" s="25"/>
      <c r="AX50" s="26"/>
      <c r="AY50" s="26"/>
      <c r="AZ50" s="26"/>
      <c r="BA50" s="26"/>
      <c r="BB50" s="27"/>
      <c r="BC50" s="25"/>
      <c r="BD50" s="26"/>
      <c r="BE50" s="26"/>
      <c r="BF50" s="26"/>
      <c r="BG50" s="26"/>
      <c r="BH50" s="27"/>
      <c r="BI50" s="25"/>
      <c r="BJ50" s="26"/>
      <c r="BK50" s="26"/>
      <c r="BL50" s="26"/>
      <c r="BM50" s="26"/>
      <c r="BN50" s="27"/>
      <c r="BO50" s="25"/>
      <c r="BP50" s="26"/>
      <c r="BQ50" s="26"/>
      <c r="BR50" s="26"/>
      <c r="BS50" s="26"/>
      <c r="BT50" s="27"/>
      <c r="BU50" s="25"/>
      <c r="BV50" s="26"/>
      <c r="BW50" s="26"/>
      <c r="BX50" s="26"/>
      <c r="BY50" s="26"/>
      <c r="BZ50" s="27"/>
      <c r="CA50" s="25"/>
      <c r="CB50" s="26"/>
      <c r="CC50" s="26"/>
      <c r="CD50" s="26"/>
      <c r="CE50" s="26"/>
      <c r="CF50" s="27"/>
      <c r="CG50" s="25"/>
      <c r="CH50" s="26"/>
      <c r="CI50" s="26"/>
      <c r="CJ50" s="26"/>
      <c r="CK50" s="26"/>
      <c r="CL50" s="27"/>
      <c r="CM50" s="25"/>
      <c r="CN50" s="26"/>
      <c r="CO50" s="26"/>
      <c r="CP50" s="26"/>
      <c r="CQ50" s="26"/>
      <c r="CR50" s="27"/>
      <c r="CS50" s="25"/>
      <c r="CT50" s="26"/>
      <c r="CU50" s="26"/>
      <c r="CV50" s="26"/>
      <c r="CW50" s="26"/>
      <c r="CX50" s="27"/>
      <c r="CY50" s="25"/>
      <c r="CZ50" s="26"/>
      <c r="DA50" s="26"/>
      <c r="DB50" s="26"/>
      <c r="DC50" s="26"/>
      <c r="DD50" s="27"/>
      <c r="DE50" s="25"/>
      <c r="DF50" s="26"/>
      <c r="DG50" s="26"/>
      <c r="DH50" s="26"/>
      <c r="DI50" s="26"/>
      <c r="DJ50" s="27"/>
      <c r="DK50" s="25"/>
      <c r="DL50" s="26"/>
      <c r="DM50" s="26"/>
      <c r="DN50" s="26"/>
      <c r="DO50" s="26"/>
      <c r="DP50" s="27"/>
      <c r="DQ50" s="25"/>
      <c r="DR50" s="26"/>
      <c r="DS50" s="26"/>
      <c r="DT50" s="26"/>
      <c r="DU50" s="26"/>
      <c r="DV50" s="27"/>
      <c r="DW50" s="25"/>
      <c r="DX50" s="26"/>
      <c r="DY50" s="26"/>
      <c r="DZ50" s="26"/>
      <c r="EA50" s="26"/>
      <c r="EB50" s="27"/>
      <c r="EC50" s="25"/>
      <c r="ED50" s="26"/>
      <c r="EE50" s="26"/>
      <c r="EF50" s="26"/>
      <c r="EG50" s="26"/>
      <c r="EH50" s="27"/>
      <c r="EI50" s="25">
        <v>2.9999999999999997E-4</v>
      </c>
      <c r="EJ50" s="26"/>
      <c r="EK50" s="26"/>
      <c r="EL50" s="26"/>
      <c r="EM50" s="26"/>
      <c r="EN50" s="27"/>
      <c r="EO50" s="25"/>
      <c r="EP50" s="26"/>
      <c r="EQ50" s="26"/>
      <c r="ER50" s="26"/>
      <c r="ES50" s="26"/>
      <c r="ET50" s="27"/>
      <c r="EU50" s="25"/>
      <c r="EV50" s="26"/>
      <c r="EW50" s="26"/>
      <c r="EX50" s="26"/>
      <c r="EY50" s="26"/>
      <c r="EZ50" s="27"/>
      <c r="FA50" s="25"/>
      <c r="FB50" s="26"/>
      <c r="FC50" s="26"/>
      <c r="FD50" s="26"/>
      <c r="FE50" s="26"/>
      <c r="FF50" s="27"/>
      <c r="FG50" s="25">
        <v>5.0000000000000001E-4</v>
      </c>
      <c r="FH50" s="26"/>
      <c r="FI50" s="26"/>
      <c r="FJ50" s="26"/>
      <c r="FK50" s="26"/>
      <c r="FL50" s="27"/>
      <c r="FM50" s="25"/>
      <c r="FN50" s="26"/>
      <c r="FO50" s="26"/>
      <c r="FP50" s="26"/>
      <c r="FQ50" s="26"/>
      <c r="FR50" s="27"/>
      <c r="FS50" s="25"/>
      <c r="FT50" s="26"/>
      <c r="FU50" s="26"/>
      <c r="FV50" s="26"/>
      <c r="FW50" s="26"/>
      <c r="FX50" s="27"/>
      <c r="FY50" s="25"/>
      <c r="FZ50" s="26"/>
      <c r="GA50" s="26"/>
      <c r="GB50" s="26"/>
      <c r="GC50" s="26"/>
      <c r="GD50" s="27"/>
      <c r="GE50" s="25"/>
      <c r="GF50" s="26"/>
      <c r="GG50" s="26"/>
      <c r="GH50" s="26"/>
      <c r="GI50" s="26"/>
      <c r="GJ50" s="27"/>
      <c r="GK50" s="25"/>
      <c r="GL50" s="26"/>
      <c r="GM50" s="26"/>
      <c r="GN50" s="26"/>
      <c r="GO50" s="26"/>
      <c r="GP50" s="27"/>
      <c r="GQ50" s="34">
        <f t="shared" si="3"/>
        <v>7.9999999999999993E-4</v>
      </c>
      <c r="GR50" s="35"/>
      <c r="GS50" s="35"/>
      <c r="GT50" s="35"/>
      <c r="GU50" s="35"/>
      <c r="GV50" s="36"/>
      <c r="GW50" s="52">
        <v>447</v>
      </c>
      <c r="GX50" s="53"/>
      <c r="GY50" s="53"/>
      <c r="GZ50" s="53"/>
      <c r="HA50" s="53"/>
      <c r="HB50" s="54"/>
      <c r="HC50" s="43">
        <f t="shared" si="4"/>
        <v>0.35759999999999997</v>
      </c>
      <c r="HD50" s="44"/>
      <c r="HE50" s="44"/>
      <c r="HF50" s="44"/>
      <c r="HG50" s="44"/>
      <c r="HH50" s="45"/>
      <c r="HI50" s="55">
        <f t="shared" ref="HI50:HI52" si="13">GQ50*HO50</f>
        <v>7.9199999999999993E-2</v>
      </c>
      <c r="HJ50" s="56"/>
      <c r="HK50" s="56"/>
      <c r="HL50" s="56"/>
      <c r="HM50" s="56"/>
      <c r="HN50" s="33"/>
      <c r="HO50" s="40">
        <f t="shared" si="12"/>
        <v>99</v>
      </c>
      <c r="HP50" s="41"/>
      <c r="HQ50" s="41"/>
      <c r="HR50" s="41"/>
      <c r="HS50" s="41"/>
      <c r="HT50" s="42"/>
      <c r="HU50" s="46"/>
      <c r="HV50" s="47"/>
      <c r="HW50" s="47"/>
      <c r="HX50" s="47"/>
      <c r="HY50" s="47"/>
      <c r="HZ50" s="48"/>
      <c r="IA50" s="37">
        <f t="shared" si="7"/>
        <v>35.4024</v>
      </c>
      <c r="IB50" s="38"/>
      <c r="IC50" s="38"/>
      <c r="ID50" s="38"/>
      <c r="IE50" s="38"/>
      <c r="IF50" s="38"/>
      <c r="IG50" s="38"/>
      <c r="IH50" s="38"/>
      <c r="II50" s="38"/>
      <c r="IJ50" s="38"/>
      <c r="IK50" s="39"/>
      <c r="IL50" s="2">
        <f t="shared" si="8"/>
        <v>35.4024</v>
      </c>
    </row>
    <row r="51" spans="1:246" s="2" customFormat="1" ht="16.5" customHeight="1" x14ac:dyDescent="0.25">
      <c r="A51" s="28" t="s">
        <v>86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49"/>
      <c r="Y51" s="50"/>
      <c r="Z51" s="50"/>
      <c r="AA51" s="50"/>
      <c r="AB51" s="50"/>
      <c r="AC51" s="51"/>
      <c r="AD51" s="25"/>
      <c r="AE51" s="26"/>
      <c r="AF51" s="26"/>
      <c r="AG51" s="26"/>
      <c r="AH51" s="26"/>
      <c r="AI51" s="26"/>
      <c r="AJ51" s="27"/>
      <c r="AK51" s="25"/>
      <c r="AL51" s="26"/>
      <c r="AM51" s="26"/>
      <c r="AN51" s="26"/>
      <c r="AO51" s="26"/>
      <c r="AP51" s="27"/>
      <c r="AQ51" s="25"/>
      <c r="AR51" s="26"/>
      <c r="AS51" s="26"/>
      <c r="AT51" s="26"/>
      <c r="AU51" s="26"/>
      <c r="AV51" s="27"/>
      <c r="AW51" s="25"/>
      <c r="AX51" s="26"/>
      <c r="AY51" s="26"/>
      <c r="AZ51" s="26"/>
      <c r="BA51" s="26"/>
      <c r="BB51" s="27"/>
      <c r="BC51" s="25"/>
      <c r="BD51" s="26"/>
      <c r="BE51" s="26"/>
      <c r="BF51" s="26"/>
      <c r="BG51" s="26"/>
      <c r="BH51" s="27"/>
      <c r="BI51" s="25"/>
      <c r="BJ51" s="26"/>
      <c r="BK51" s="26"/>
      <c r="BL51" s="26"/>
      <c r="BM51" s="26"/>
      <c r="BN51" s="27"/>
      <c r="BO51" s="25"/>
      <c r="BP51" s="26"/>
      <c r="BQ51" s="26"/>
      <c r="BR51" s="26"/>
      <c r="BS51" s="26"/>
      <c r="BT51" s="27"/>
      <c r="BU51" s="25"/>
      <c r="BV51" s="26"/>
      <c r="BW51" s="26"/>
      <c r="BX51" s="26"/>
      <c r="BY51" s="26"/>
      <c r="BZ51" s="27"/>
      <c r="CA51" s="25"/>
      <c r="CB51" s="26"/>
      <c r="CC51" s="26"/>
      <c r="CD51" s="26"/>
      <c r="CE51" s="26"/>
      <c r="CF51" s="27"/>
      <c r="CG51" s="25"/>
      <c r="CH51" s="26"/>
      <c r="CI51" s="26"/>
      <c r="CJ51" s="26"/>
      <c r="CK51" s="26"/>
      <c r="CL51" s="27"/>
      <c r="CM51" s="25">
        <v>2E-3</v>
      </c>
      <c r="CN51" s="26"/>
      <c r="CO51" s="26"/>
      <c r="CP51" s="26"/>
      <c r="CQ51" s="26"/>
      <c r="CR51" s="27"/>
      <c r="CS51" s="25"/>
      <c r="CT51" s="26"/>
      <c r="CU51" s="26"/>
      <c r="CV51" s="26"/>
      <c r="CW51" s="26"/>
      <c r="CX51" s="27"/>
      <c r="CY51" s="25"/>
      <c r="CZ51" s="26"/>
      <c r="DA51" s="26"/>
      <c r="DB51" s="26"/>
      <c r="DC51" s="26"/>
      <c r="DD51" s="27"/>
      <c r="DE51" s="25"/>
      <c r="DF51" s="26"/>
      <c r="DG51" s="26"/>
      <c r="DH51" s="26"/>
      <c r="DI51" s="26"/>
      <c r="DJ51" s="27"/>
      <c r="DK51" s="25"/>
      <c r="DL51" s="26"/>
      <c r="DM51" s="26"/>
      <c r="DN51" s="26"/>
      <c r="DO51" s="26"/>
      <c r="DP51" s="27"/>
      <c r="DQ51" s="25"/>
      <c r="DR51" s="26"/>
      <c r="DS51" s="26"/>
      <c r="DT51" s="26"/>
      <c r="DU51" s="26"/>
      <c r="DV51" s="27"/>
      <c r="DW51" s="25"/>
      <c r="DX51" s="26"/>
      <c r="DY51" s="26"/>
      <c r="DZ51" s="26"/>
      <c r="EA51" s="26"/>
      <c r="EB51" s="27"/>
      <c r="EC51" s="25"/>
      <c r="ED51" s="26"/>
      <c r="EE51" s="26"/>
      <c r="EF51" s="26"/>
      <c r="EG51" s="26"/>
      <c r="EH51" s="27"/>
      <c r="EI51" s="25">
        <v>6.0000000000000001E-3</v>
      </c>
      <c r="EJ51" s="26"/>
      <c r="EK51" s="26"/>
      <c r="EL51" s="26"/>
      <c r="EM51" s="26"/>
      <c r="EN51" s="27"/>
      <c r="EO51" s="25"/>
      <c r="EP51" s="26"/>
      <c r="EQ51" s="26"/>
      <c r="ER51" s="26"/>
      <c r="ES51" s="26"/>
      <c r="ET51" s="27"/>
      <c r="EU51" s="25"/>
      <c r="EV51" s="26"/>
      <c r="EW51" s="26"/>
      <c r="EX51" s="26"/>
      <c r="EY51" s="26"/>
      <c r="EZ51" s="27"/>
      <c r="FA51" s="25"/>
      <c r="FB51" s="26"/>
      <c r="FC51" s="26"/>
      <c r="FD51" s="26"/>
      <c r="FE51" s="26"/>
      <c r="FF51" s="27"/>
      <c r="FG51" s="25">
        <v>4.0000000000000001E-3</v>
      </c>
      <c r="FH51" s="26"/>
      <c r="FI51" s="26"/>
      <c r="FJ51" s="26"/>
      <c r="FK51" s="26"/>
      <c r="FL51" s="27"/>
      <c r="FM51" s="25"/>
      <c r="FN51" s="26"/>
      <c r="FO51" s="26"/>
      <c r="FP51" s="26"/>
      <c r="FQ51" s="26"/>
      <c r="FR51" s="27"/>
      <c r="FS51" s="25"/>
      <c r="FT51" s="26"/>
      <c r="FU51" s="26"/>
      <c r="FV51" s="26"/>
      <c r="FW51" s="26"/>
      <c r="FX51" s="27"/>
      <c r="FY51" s="25"/>
      <c r="FZ51" s="26"/>
      <c r="GA51" s="26"/>
      <c r="GB51" s="26"/>
      <c r="GC51" s="26"/>
      <c r="GD51" s="27"/>
      <c r="GE51" s="25"/>
      <c r="GF51" s="26"/>
      <c r="GG51" s="26"/>
      <c r="GH51" s="26"/>
      <c r="GI51" s="26"/>
      <c r="GJ51" s="27"/>
      <c r="GK51" s="25"/>
      <c r="GL51" s="26"/>
      <c r="GM51" s="26"/>
      <c r="GN51" s="26"/>
      <c r="GO51" s="26"/>
      <c r="GP51" s="27"/>
      <c r="GQ51" s="34">
        <f t="shared" si="3"/>
        <v>1.2E-2</v>
      </c>
      <c r="GR51" s="35"/>
      <c r="GS51" s="35"/>
      <c r="GT51" s="35"/>
      <c r="GU51" s="35"/>
      <c r="GV51" s="36"/>
      <c r="GW51" s="52">
        <v>14.9</v>
      </c>
      <c r="GX51" s="53"/>
      <c r="GY51" s="53"/>
      <c r="GZ51" s="53"/>
      <c r="HA51" s="53"/>
      <c r="HB51" s="54"/>
      <c r="HC51" s="43">
        <f t="shared" si="4"/>
        <v>0.17880000000000001</v>
      </c>
      <c r="HD51" s="44"/>
      <c r="HE51" s="44"/>
      <c r="HF51" s="44"/>
      <c r="HG51" s="44"/>
      <c r="HH51" s="45"/>
      <c r="HI51" s="31">
        <v>18</v>
      </c>
      <c r="HJ51" s="32"/>
      <c r="HK51" s="32"/>
      <c r="HL51" s="32"/>
      <c r="HM51" s="32"/>
      <c r="HN51" s="33"/>
      <c r="HO51" s="40">
        <f t="shared" si="12"/>
        <v>99</v>
      </c>
      <c r="HP51" s="41"/>
      <c r="HQ51" s="41"/>
      <c r="HR51" s="41"/>
      <c r="HS51" s="41"/>
      <c r="HT51" s="42"/>
      <c r="HU51" s="46"/>
      <c r="HV51" s="47"/>
      <c r="HW51" s="47"/>
      <c r="HX51" s="47"/>
      <c r="HY51" s="47"/>
      <c r="HZ51" s="48"/>
      <c r="IA51" s="37">
        <f t="shared" si="7"/>
        <v>268.2</v>
      </c>
      <c r="IB51" s="38"/>
      <c r="IC51" s="38"/>
      <c r="ID51" s="38"/>
      <c r="IE51" s="38"/>
      <c r="IF51" s="38"/>
      <c r="IG51" s="38"/>
      <c r="IH51" s="38"/>
      <c r="II51" s="38"/>
      <c r="IJ51" s="38"/>
      <c r="IK51" s="39"/>
      <c r="IL51" s="2">
        <f t="shared" si="8"/>
        <v>268.2</v>
      </c>
    </row>
    <row r="52" spans="1:246" s="2" customFormat="1" ht="16.5" customHeight="1" x14ac:dyDescent="0.25">
      <c r="A52" s="28" t="s">
        <v>101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30"/>
      <c r="X52" s="49"/>
      <c r="Y52" s="50"/>
      <c r="Z52" s="50"/>
      <c r="AA52" s="50"/>
      <c r="AB52" s="50"/>
      <c r="AC52" s="51"/>
      <c r="AD52" s="25"/>
      <c r="AE52" s="26"/>
      <c r="AF52" s="26"/>
      <c r="AG52" s="26"/>
      <c r="AH52" s="26"/>
      <c r="AI52" s="26"/>
      <c r="AJ52" s="27"/>
      <c r="AK52" s="25"/>
      <c r="AL52" s="26"/>
      <c r="AM52" s="26"/>
      <c r="AN52" s="26"/>
      <c r="AO52" s="26"/>
      <c r="AP52" s="27"/>
      <c r="AQ52" s="25"/>
      <c r="AR52" s="26"/>
      <c r="AS52" s="26"/>
      <c r="AT52" s="26"/>
      <c r="AU52" s="26"/>
      <c r="AV52" s="27"/>
      <c r="AW52" s="25"/>
      <c r="AX52" s="26"/>
      <c r="AY52" s="26"/>
      <c r="AZ52" s="26"/>
      <c r="BA52" s="26"/>
      <c r="BB52" s="27"/>
      <c r="BC52" s="25"/>
      <c r="BD52" s="26"/>
      <c r="BE52" s="26"/>
      <c r="BF52" s="26"/>
      <c r="BG52" s="26"/>
      <c r="BH52" s="27"/>
      <c r="BI52" s="25"/>
      <c r="BJ52" s="26"/>
      <c r="BK52" s="26"/>
      <c r="BL52" s="26"/>
      <c r="BM52" s="26"/>
      <c r="BN52" s="27"/>
      <c r="BO52" s="25"/>
      <c r="BP52" s="26"/>
      <c r="BQ52" s="26"/>
      <c r="BR52" s="26"/>
      <c r="BS52" s="26"/>
      <c r="BT52" s="27"/>
      <c r="BU52" s="25"/>
      <c r="BV52" s="26"/>
      <c r="BW52" s="26"/>
      <c r="BX52" s="26"/>
      <c r="BY52" s="26"/>
      <c r="BZ52" s="27"/>
      <c r="CA52" s="25"/>
      <c r="CB52" s="26"/>
      <c r="CC52" s="26"/>
      <c r="CD52" s="26"/>
      <c r="CE52" s="26"/>
      <c r="CF52" s="27"/>
      <c r="CG52" s="25"/>
      <c r="CH52" s="26"/>
      <c r="CI52" s="26"/>
      <c r="CJ52" s="26"/>
      <c r="CK52" s="26"/>
      <c r="CL52" s="27"/>
      <c r="CM52" s="25"/>
      <c r="CN52" s="26"/>
      <c r="CO52" s="26"/>
      <c r="CP52" s="26"/>
      <c r="CQ52" s="26"/>
      <c r="CR52" s="27"/>
      <c r="CS52" s="25"/>
      <c r="CT52" s="26"/>
      <c r="CU52" s="26"/>
      <c r="CV52" s="26"/>
      <c r="CW52" s="26"/>
      <c r="CX52" s="27"/>
      <c r="CY52" s="25"/>
      <c r="CZ52" s="26"/>
      <c r="DA52" s="26"/>
      <c r="DB52" s="26"/>
      <c r="DC52" s="26"/>
      <c r="DD52" s="27"/>
      <c r="DE52" s="25"/>
      <c r="DF52" s="26"/>
      <c r="DG52" s="26"/>
      <c r="DH52" s="26"/>
      <c r="DI52" s="26"/>
      <c r="DJ52" s="27"/>
      <c r="DK52" s="25"/>
      <c r="DL52" s="26"/>
      <c r="DM52" s="26"/>
      <c r="DN52" s="26"/>
      <c r="DO52" s="26"/>
      <c r="DP52" s="27"/>
      <c r="DQ52" s="25"/>
      <c r="DR52" s="26"/>
      <c r="DS52" s="26"/>
      <c r="DT52" s="26"/>
      <c r="DU52" s="26"/>
      <c r="DV52" s="27"/>
      <c r="DW52" s="25"/>
      <c r="DX52" s="26"/>
      <c r="DY52" s="26"/>
      <c r="DZ52" s="26"/>
      <c r="EA52" s="26"/>
      <c r="EB52" s="27"/>
      <c r="EC52" s="25"/>
      <c r="ED52" s="26"/>
      <c r="EE52" s="26"/>
      <c r="EF52" s="26"/>
      <c r="EG52" s="26"/>
      <c r="EH52" s="27"/>
      <c r="EI52" s="25">
        <v>8.9999999999999993E-3</v>
      </c>
      <c r="EJ52" s="26"/>
      <c r="EK52" s="26"/>
      <c r="EL52" s="26"/>
      <c r="EM52" s="26"/>
      <c r="EN52" s="27"/>
      <c r="EO52" s="25"/>
      <c r="EP52" s="26"/>
      <c r="EQ52" s="26"/>
      <c r="ER52" s="26"/>
      <c r="ES52" s="26"/>
      <c r="ET52" s="27"/>
      <c r="EU52" s="25"/>
      <c r="EV52" s="26"/>
      <c r="EW52" s="26"/>
      <c r="EX52" s="26"/>
      <c r="EY52" s="26"/>
      <c r="EZ52" s="27"/>
      <c r="FA52" s="25"/>
      <c r="FB52" s="26"/>
      <c r="FC52" s="26"/>
      <c r="FD52" s="26"/>
      <c r="FE52" s="26"/>
      <c r="FF52" s="27"/>
      <c r="FG52" s="25"/>
      <c r="FH52" s="26"/>
      <c r="FI52" s="26"/>
      <c r="FJ52" s="26"/>
      <c r="FK52" s="26"/>
      <c r="FL52" s="27"/>
      <c r="FM52" s="25"/>
      <c r="FN52" s="26"/>
      <c r="FO52" s="26"/>
      <c r="FP52" s="26"/>
      <c r="FQ52" s="26"/>
      <c r="FR52" s="27"/>
      <c r="FS52" s="25"/>
      <c r="FT52" s="26"/>
      <c r="FU52" s="26"/>
      <c r="FV52" s="26"/>
      <c r="FW52" s="26"/>
      <c r="FX52" s="27"/>
      <c r="FY52" s="25"/>
      <c r="FZ52" s="26"/>
      <c r="GA52" s="26"/>
      <c r="GB52" s="26"/>
      <c r="GC52" s="26"/>
      <c r="GD52" s="27"/>
      <c r="GE52" s="25"/>
      <c r="GF52" s="26"/>
      <c r="GG52" s="26"/>
      <c r="GH52" s="26"/>
      <c r="GI52" s="26"/>
      <c r="GJ52" s="27"/>
      <c r="GK52" s="25"/>
      <c r="GL52" s="26"/>
      <c r="GM52" s="26"/>
      <c r="GN52" s="26"/>
      <c r="GO52" s="26"/>
      <c r="GP52" s="27"/>
      <c r="GQ52" s="34">
        <f t="shared" si="3"/>
        <v>8.9999999999999993E-3</v>
      </c>
      <c r="GR52" s="35"/>
      <c r="GS52" s="35"/>
      <c r="GT52" s="35"/>
      <c r="GU52" s="35"/>
      <c r="GV52" s="36"/>
      <c r="GW52" s="52">
        <v>66</v>
      </c>
      <c r="GX52" s="53"/>
      <c r="GY52" s="53"/>
      <c r="GZ52" s="53"/>
      <c r="HA52" s="53"/>
      <c r="HB52" s="54"/>
      <c r="HC52" s="43">
        <f t="shared" si="4"/>
        <v>0.59399999999999997</v>
      </c>
      <c r="HD52" s="44"/>
      <c r="HE52" s="44"/>
      <c r="HF52" s="44"/>
      <c r="HG52" s="44"/>
      <c r="HH52" s="45"/>
      <c r="HI52" s="31">
        <f t="shared" si="13"/>
        <v>0.8909999999999999</v>
      </c>
      <c r="HJ52" s="32"/>
      <c r="HK52" s="32"/>
      <c r="HL52" s="32"/>
      <c r="HM52" s="32"/>
      <c r="HN52" s="33"/>
      <c r="HO52" s="40">
        <f t="shared" si="12"/>
        <v>99</v>
      </c>
      <c r="HP52" s="41"/>
      <c r="HQ52" s="41"/>
      <c r="HR52" s="41"/>
      <c r="HS52" s="41"/>
      <c r="HT52" s="42"/>
      <c r="HU52" s="46"/>
      <c r="HV52" s="47"/>
      <c r="HW52" s="47"/>
      <c r="HX52" s="47"/>
      <c r="HY52" s="47"/>
      <c r="HZ52" s="48"/>
      <c r="IA52" s="37">
        <f t="shared" si="7"/>
        <v>58.80599999999999</v>
      </c>
      <c r="IB52" s="38"/>
      <c r="IC52" s="38"/>
      <c r="ID52" s="38"/>
      <c r="IE52" s="38"/>
      <c r="IF52" s="38"/>
      <c r="IG52" s="38"/>
      <c r="IH52" s="38"/>
      <c r="II52" s="38"/>
      <c r="IJ52" s="38"/>
      <c r="IK52" s="39"/>
      <c r="IL52" s="2">
        <f t="shared" si="8"/>
        <v>58.80599999999999</v>
      </c>
    </row>
    <row r="53" spans="1:246" s="2" customFormat="1" ht="10.199999999999999" x14ac:dyDescent="0.2">
      <c r="IC53" s="24"/>
      <c r="ID53" s="24"/>
      <c r="IE53" s="24"/>
      <c r="IF53" s="24"/>
      <c r="IG53" s="24"/>
      <c r="IH53" s="24"/>
      <c r="II53" s="24"/>
      <c r="IJ53" s="24"/>
      <c r="IK53" s="24"/>
      <c r="IL53" s="24"/>
    </row>
    <row r="54" spans="1:246" s="2" customFormat="1" ht="10.199999999999999" x14ac:dyDescent="0.2">
      <c r="IA54" s="13">
        <f>SUM(IA28:IA53)</f>
        <v>10346.716800000004</v>
      </c>
      <c r="IC54" s="24"/>
      <c r="ID54" s="24"/>
      <c r="IE54" s="24"/>
      <c r="IF54" s="24"/>
      <c r="IG54" s="24"/>
      <c r="IH54" s="24"/>
      <c r="II54" s="24"/>
      <c r="IJ54" s="24"/>
      <c r="IK54" s="24"/>
      <c r="IL54" s="24"/>
    </row>
    <row r="55" spans="1:246" s="2" customFormat="1" ht="10.199999999999999" x14ac:dyDescent="0.2">
      <c r="A55" s="2" t="s">
        <v>87</v>
      </c>
      <c r="K55" s="2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2"/>
      <c r="Z55" s="20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2"/>
      <c r="AY55" s="14"/>
      <c r="CG55" s="2" t="s">
        <v>88</v>
      </c>
      <c r="CR55" s="20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2"/>
      <c r="DG55" s="20" t="s">
        <v>94</v>
      </c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2"/>
      <c r="EF55" s="14"/>
      <c r="EG55" s="14"/>
      <c r="EH55" s="14"/>
      <c r="FA55" s="2" t="s">
        <v>89</v>
      </c>
      <c r="FQ55" s="20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2"/>
      <c r="GU55" s="20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2"/>
      <c r="HM55" s="20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2"/>
    </row>
    <row r="56" spans="1:246" s="2" customFormat="1" ht="10.199999999999999" x14ac:dyDescent="0.2">
      <c r="K56" s="17" t="s">
        <v>4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9"/>
      <c r="X56" s="7"/>
      <c r="Y56" s="7"/>
      <c r="Z56" s="17" t="s">
        <v>5</v>
      </c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9"/>
      <c r="AY56" s="15"/>
      <c r="CR56" s="17" t="s">
        <v>4</v>
      </c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9"/>
      <c r="DE56" s="7"/>
      <c r="DF56" s="7"/>
      <c r="DG56" s="17" t="s">
        <v>5</v>
      </c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9"/>
      <c r="EF56" s="15"/>
      <c r="EG56" s="15"/>
      <c r="EH56" s="15"/>
      <c r="FA56" s="2" t="s">
        <v>90</v>
      </c>
      <c r="FQ56" s="23" t="s">
        <v>91</v>
      </c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16"/>
      <c r="GQ56" s="16"/>
      <c r="GU56" s="17" t="s">
        <v>4</v>
      </c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9"/>
      <c r="HM56" s="17" t="s">
        <v>5</v>
      </c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9"/>
    </row>
    <row r="57" spans="1:246" s="2" customFormat="1" ht="10.199999999999999" x14ac:dyDescent="0.2"/>
    <row r="58" spans="1:246" s="2" customFormat="1" ht="10.199999999999999" x14ac:dyDescent="0.2">
      <c r="A58" s="2" t="s">
        <v>92</v>
      </c>
      <c r="R58" s="20" t="s">
        <v>95</v>
      </c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2"/>
      <c r="AG58" s="20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2"/>
      <c r="BF58" s="14"/>
      <c r="CG58" s="2" t="s">
        <v>93</v>
      </c>
      <c r="CR58" s="20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G58" s="20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4"/>
      <c r="EG58" s="14"/>
      <c r="EH58" s="14"/>
    </row>
    <row r="59" spans="1:246" s="2" customFormat="1" ht="10.199999999999999" x14ac:dyDescent="0.2">
      <c r="R59" s="17" t="s">
        <v>4</v>
      </c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9"/>
      <c r="AE59" s="7"/>
      <c r="AF59" s="7"/>
      <c r="AG59" s="17" t="s">
        <v>5</v>
      </c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9"/>
      <c r="BF59" s="15"/>
      <c r="CR59" s="17" t="s">
        <v>4</v>
      </c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9"/>
      <c r="DE59" s="7"/>
      <c r="DF59" s="7"/>
      <c r="DG59" s="17" t="s">
        <v>5</v>
      </c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9"/>
      <c r="EF59" s="15"/>
      <c r="EG59" s="15"/>
      <c r="EH59" s="15"/>
    </row>
  </sheetData>
  <mergeCells count="1181"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BO27:BT27"/>
    <mergeCell ref="DW28:EB28"/>
    <mergeCell ref="FS28:FX28"/>
    <mergeCell ref="CG27:CL27"/>
    <mergeCell ref="FG28:FL28"/>
    <mergeCell ref="CA28:CF28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K26:AP26"/>
    <mergeCell ref="DW25:EB25"/>
    <mergeCell ref="FA25:FF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AW26:BB26"/>
    <mergeCell ref="AQ26:AV26"/>
    <mergeCell ref="FM26:FR26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CG22:CL24"/>
    <mergeCell ref="CM22:CR24"/>
    <mergeCell ref="CS22:CX24"/>
    <mergeCell ref="CY22:DD24"/>
    <mergeCell ref="DE22:DJ24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GW22:HB24"/>
    <mergeCell ref="A27:W27"/>
    <mergeCell ref="AD27:AJ27"/>
    <mergeCell ref="AK27:AP27"/>
    <mergeCell ref="AW27:BB27"/>
    <mergeCell ref="BC25:BH25"/>
    <mergeCell ref="CY25:DD25"/>
    <mergeCell ref="GE25:GJ25"/>
    <mergeCell ref="GW25:HB25"/>
    <mergeCell ref="A25:W25"/>
    <mergeCell ref="AD25:AJ25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CA14:CR14"/>
    <mergeCell ref="AQ25:AV25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HO29:HT29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EC32:EH32"/>
    <mergeCell ref="BO32:BT32"/>
    <mergeCell ref="CM32:CR32"/>
    <mergeCell ref="BC32:BH32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AK31:AP31"/>
    <mergeCell ref="EO31:ET31"/>
    <mergeCell ref="AK30:AP30"/>
    <mergeCell ref="X30:AC30"/>
    <mergeCell ref="CY30:DD30"/>
    <mergeCell ref="CM30:CR30"/>
    <mergeCell ref="BI30:BN30"/>
    <mergeCell ref="FG30:FL30"/>
    <mergeCell ref="EU31:EZ31"/>
    <mergeCell ref="AD31:AJ31"/>
    <mergeCell ref="CY31:DD31"/>
    <mergeCell ref="DQ31:DV31"/>
    <mergeCell ref="AQ31:AV31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FG35:FL35"/>
    <mergeCell ref="GQ35:GV35"/>
    <mergeCell ref="EU35:EZ35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8:HZ38"/>
    <mergeCell ref="CM38:CR38"/>
    <mergeCell ref="AD38:AJ38"/>
    <mergeCell ref="HU37:HZ37"/>
    <mergeCell ref="AW37:BB37"/>
    <mergeCell ref="DK37:DP37"/>
    <mergeCell ref="AQ37:AV37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X38:AC38"/>
    <mergeCell ref="AQ38:AV38"/>
    <mergeCell ref="DK38:DP38"/>
    <mergeCell ref="AK38:AP38"/>
    <mergeCell ref="EO38:ET38"/>
    <mergeCell ref="DQ38:DV38"/>
    <mergeCell ref="CS38:CX38"/>
    <mergeCell ref="BO38:BT38"/>
    <mergeCell ref="DE38:DJ38"/>
    <mergeCell ref="AD37:AJ37"/>
    <mergeCell ref="FA37:FF37"/>
    <mergeCell ref="GE37:GJ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CS37:CX37"/>
    <mergeCell ref="CG37:CL37"/>
    <mergeCell ref="GW37:HB37"/>
    <mergeCell ref="GQ37:GV37"/>
    <mergeCell ref="CY37:DD37"/>
    <mergeCell ref="DE37:DJ37"/>
    <mergeCell ref="FS37:FX37"/>
    <mergeCell ref="FY37:GD37"/>
    <mergeCell ref="IA37:IK37"/>
    <mergeCell ref="HO35:HT35"/>
    <mergeCell ref="DW34:EB34"/>
    <mergeCell ref="HI30:HN30"/>
    <mergeCell ref="FS31:FX31"/>
    <mergeCell ref="GQ31:GV31"/>
    <mergeCell ref="GQ32:GV32"/>
    <mergeCell ref="GE31:GJ31"/>
    <mergeCell ref="HI31:HN31"/>
    <mergeCell ref="HU32:HZ32"/>
    <mergeCell ref="HI32:HN32"/>
    <mergeCell ref="FM31:FR31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IA35:IK35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39:W39"/>
    <mergeCell ref="GE39:GJ39"/>
    <mergeCell ref="CG39:CL39"/>
    <mergeCell ref="AK39:AP39"/>
    <mergeCell ref="FG39:FL39"/>
    <mergeCell ref="HU39:HZ39"/>
    <mergeCell ref="X41:AC41"/>
    <mergeCell ref="AQ41:AV41"/>
    <mergeCell ref="CM41:CR41"/>
    <mergeCell ref="DQ41:DV41"/>
    <mergeCell ref="EU41:EZ41"/>
    <mergeCell ref="HC41:HH41"/>
    <mergeCell ref="FY41:GD41"/>
    <mergeCell ref="FS41:FX41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41:W41"/>
    <mergeCell ref="FG41:FL41"/>
    <mergeCell ref="X39:AC39"/>
    <mergeCell ref="AQ39:AV39"/>
    <mergeCell ref="CY39:DD39"/>
    <mergeCell ref="GK41:GP41"/>
    <mergeCell ref="EC41:EH41"/>
    <mergeCell ref="BI41:BN41"/>
    <mergeCell ref="BU41:BZ41"/>
    <mergeCell ref="DE41:DJ41"/>
    <mergeCell ref="AW40:BB40"/>
    <mergeCell ref="IA40:IK40"/>
    <mergeCell ref="FA40:FF40"/>
    <mergeCell ref="HU40:HZ40"/>
    <mergeCell ref="HC40:HH40"/>
    <mergeCell ref="CA40:CF40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AD39:AJ39"/>
    <mergeCell ref="GW39:HB39"/>
    <mergeCell ref="EO39:ET39"/>
    <mergeCell ref="BC42:BH42"/>
    <mergeCell ref="GQ42:GV42"/>
    <mergeCell ref="BI42:BN42"/>
    <mergeCell ref="DE42:DJ42"/>
    <mergeCell ref="CM42:CR42"/>
    <mergeCell ref="X42:AC42"/>
    <mergeCell ref="EO42:ET42"/>
    <mergeCell ref="IA42:IK42"/>
    <mergeCell ref="FY42:GD42"/>
    <mergeCell ref="HU41:HZ41"/>
    <mergeCell ref="IA41:IK41"/>
    <mergeCell ref="CY41:DD41"/>
    <mergeCell ref="GE41:GJ41"/>
    <mergeCell ref="GQ41:GV41"/>
    <mergeCell ref="BO41:BT41"/>
    <mergeCell ref="FM41:FR41"/>
    <mergeCell ref="DW41:EB41"/>
    <mergeCell ref="HO41:HT41"/>
    <mergeCell ref="EI41:EN41"/>
    <mergeCell ref="BC41:BH41"/>
    <mergeCell ref="FA41:FF41"/>
    <mergeCell ref="EO41:ET41"/>
    <mergeCell ref="AD41:AJ41"/>
    <mergeCell ref="HI41:HN41"/>
    <mergeCell ref="CS41:CX41"/>
    <mergeCell ref="CA41:CF41"/>
    <mergeCell ref="AD42:AJ42"/>
    <mergeCell ref="AK41:AP41"/>
    <mergeCell ref="AW41:BB41"/>
    <mergeCell ref="GW41:HB41"/>
    <mergeCell ref="DK41:DP41"/>
    <mergeCell ref="CG41:CL41"/>
    <mergeCell ref="CG43:CL43"/>
    <mergeCell ref="CY43:DD43"/>
    <mergeCell ref="DW43:EB43"/>
    <mergeCell ref="EU43:EZ43"/>
    <mergeCell ref="EO43:ET43"/>
    <mergeCell ref="CS42:CX42"/>
    <mergeCell ref="HU42:HZ42"/>
    <mergeCell ref="BU42:BZ42"/>
    <mergeCell ref="DQ42:DV42"/>
    <mergeCell ref="GE42:GJ42"/>
    <mergeCell ref="AW42:BB42"/>
    <mergeCell ref="DK42:DP42"/>
    <mergeCell ref="EI42:EN42"/>
    <mergeCell ref="A42:W42"/>
    <mergeCell ref="GW42:HB42"/>
    <mergeCell ref="FA42:FF42"/>
    <mergeCell ref="CG42:CL42"/>
    <mergeCell ref="HO42:HT42"/>
    <mergeCell ref="HI42:HN42"/>
    <mergeCell ref="HC42:HH42"/>
    <mergeCell ref="AQ42:AV42"/>
    <mergeCell ref="BO42:BT42"/>
    <mergeCell ref="FG42:FL42"/>
    <mergeCell ref="AK42:AP42"/>
    <mergeCell ref="CY42:DD42"/>
    <mergeCell ref="EC42:EH42"/>
    <mergeCell ref="GK42:GP42"/>
    <mergeCell ref="FS42:FX42"/>
    <mergeCell ref="FM42:FR42"/>
    <mergeCell ref="EU42:EZ42"/>
    <mergeCell ref="DW42:EB42"/>
    <mergeCell ref="CA42:CF42"/>
    <mergeCell ref="BU43:BZ43"/>
    <mergeCell ref="IA43:IK43"/>
    <mergeCell ref="HU43:HZ43"/>
    <mergeCell ref="GQ43:GV43"/>
    <mergeCell ref="DQ43:DV43"/>
    <mergeCell ref="FA43:FF43"/>
    <mergeCell ref="GK43:GP43"/>
    <mergeCell ref="HO43:HT43"/>
    <mergeCell ref="A43:W43"/>
    <mergeCell ref="HI43:HN43"/>
    <mergeCell ref="AQ43:AV43"/>
    <mergeCell ref="FM43:FR43"/>
    <mergeCell ref="EC43:EH43"/>
    <mergeCell ref="FG43:FL43"/>
    <mergeCell ref="GE43:GJ43"/>
    <mergeCell ref="DK43:DP43"/>
    <mergeCell ref="GW43:HB43"/>
    <mergeCell ref="BI43:BN43"/>
    <mergeCell ref="CA43:CF43"/>
    <mergeCell ref="BO43:BT43"/>
    <mergeCell ref="CS43:CX43"/>
    <mergeCell ref="X43:AC43"/>
    <mergeCell ref="FY43:GD43"/>
    <mergeCell ref="DE43:DJ43"/>
    <mergeCell ref="AK43:AP43"/>
    <mergeCell ref="EI43:EN43"/>
    <mergeCell ref="FS43:FX43"/>
    <mergeCell ref="HC43:HH43"/>
    <mergeCell ref="CM43:CR43"/>
    <mergeCell ref="AD43:AJ43"/>
    <mergeCell ref="AW43:BB43"/>
    <mergeCell ref="BC43:BH43"/>
    <mergeCell ref="A44:W44"/>
    <mergeCell ref="GE44:GJ44"/>
    <mergeCell ref="FY44:GD44"/>
    <mergeCell ref="EU44:EZ44"/>
    <mergeCell ref="DW44:EB44"/>
    <mergeCell ref="DQ44:DV44"/>
    <mergeCell ref="DE44:DJ44"/>
    <mergeCell ref="CY44:DD44"/>
    <mergeCell ref="CM44:CR44"/>
    <mergeCell ref="IA44:IK44"/>
    <mergeCell ref="GQ44:GV44"/>
    <mergeCell ref="GW44:HB44"/>
    <mergeCell ref="BO44:BT44"/>
    <mergeCell ref="AW44:BB44"/>
    <mergeCell ref="AD44:AJ44"/>
    <mergeCell ref="CS44:CX44"/>
    <mergeCell ref="BI44:BN44"/>
    <mergeCell ref="EI44:EN44"/>
    <mergeCell ref="BC44:BH44"/>
    <mergeCell ref="AK44:AP44"/>
    <mergeCell ref="FA44:FF44"/>
    <mergeCell ref="HI45:HN45"/>
    <mergeCell ref="AQ45:AV45"/>
    <mergeCell ref="X45:AC45"/>
    <mergeCell ref="CA45:CF45"/>
    <mergeCell ref="CY45:DD45"/>
    <mergeCell ref="DE45:DJ45"/>
    <mergeCell ref="DQ45:DV45"/>
    <mergeCell ref="HC45:HH45"/>
    <mergeCell ref="EI45:EN45"/>
    <mergeCell ref="GQ45:GV45"/>
    <mergeCell ref="HU44:HZ44"/>
    <mergeCell ref="AQ44:AV44"/>
    <mergeCell ref="FG44:FL44"/>
    <mergeCell ref="FS44:FX44"/>
    <mergeCell ref="X44:AC44"/>
    <mergeCell ref="EC44:EH44"/>
    <mergeCell ref="HC44:HH44"/>
    <mergeCell ref="EO44:ET44"/>
    <mergeCell ref="HO44:HT44"/>
    <mergeCell ref="CA44:CF44"/>
    <mergeCell ref="CG44:CL44"/>
    <mergeCell ref="GK44:GP44"/>
    <mergeCell ref="DK44:DP44"/>
    <mergeCell ref="HI44:HN44"/>
    <mergeCell ref="BU44:BZ44"/>
    <mergeCell ref="FM44:FR44"/>
    <mergeCell ref="IA46:IK46"/>
    <mergeCell ref="FY46:GD46"/>
    <mergeCell ref="HU46:HZ46"/>
    <mergeCell ref="BU46:BZ46"/>
    <mergeCell ref="HI46:HN46"/>
    <mergeCell ref="A45:W45"/>
    <mergeCell ref="GE45:GJ45"/>
    <mergeCell ref="AW45:BB45"/>
    <mergeCell ref="EC45:EH45"/>
    <mergeCell ref="GK45:GP45"/>
    <mergeCell ref="EU45:EZ45"/>
    <mergeCell ref="FA45:FF45"/>
    <mergeCell ref="IA45:IK45"/>
    <mergeCell ref="DW45:EB45"/>
    <mergeCell ref="FG45:FL45"/>
    <mergeCell ref="FY45:GD45"/>
    <mergeCell ref="BI45:BN45"/>
    <mergeCell ref="HO45:HT45"/>
    <mergeCell ref="CS45:CX45"/>
    <mergeCell ref="HU45:HZ45"/>
    <mergeCell ref="CG45:CL45"/>
    <mergeCell ref="AK45:AP45"/>
    <mergeCell ref="BU45:BZ45"/>
    <mergeCell ref="FM45:FR45"/>
    <mergeCell ref="BC45:BH45"/>
    <mergeCell ref="EO45:ET45"/>
    <mergeCell ref="AD45:AJ45"/>
    <mergeCell ref="FS45:FX45"/>
    <mergeCell ref="CM45:CR45"/>
    <mergeCell ref="BO45:BT45"/>
    <mergeCell ref="DK45:DP45"/>
    <mergeCell ref="GW45:HB45"/>
    <mergeCell ref="HC46:HH46"/>
    <mergeCell ref="EO46:ET46"/>
    <mergeCell ref="HO46:HT46"/>
    <mergeCell ref="AW46:BB46"/>
    <mergeCell ref="EI46:EN46"/>
    <mergeCell ref="CY46:DD46"/>
    <mergeCell ref="FS46:FX46"/>
    <mergeCell ref="DK46:DP46"/>
    <mergeCell ref="GW46:HB46"/>
    <mergeCell ref="CS46:CX46"/>
    <mergeCell ref="GK46:GP46"/>
    <mergeCell ref="GQ46:GV46"/>
    <mergeCell ref="FM46:FR46"/>
    <mergeCell ref="FA46:FF46"/>
    <mergeCell ref="EU46:EZ46"/>
    <mergeCell ref="DQ46:DV46"/>
    <mergeCell ref="DE46:DJ46"/>
    <mergeCell ref="CM46:CR46"/>
    <mergeCell ref="CA46:CF46"/>
    <mergeCell ref="DW46:EB46"/>
    <mergeCell ref="EC46:EH46"/>
    <mergeCell ref="FG46:FL46"/>
    <mergeCell ref="BO46:BT46"/>
    <mergeCell ref="A47:W47"/>
    <mergeCell ref="BI47:BN47"/>
    <mergeCell ref="EO47:ET47"/>
    <mergeCell ref="DE47:DJ47"/>
    <mergeCell ref="CG47:CL47"/>
    <mergeCell ref="GE47:GJ47"/>
    <mergeCell ref="X47:AC47"/>
    <mergeCell ref="FS47:FX47"/>
    <mergeCell ref="EU47:EZ47"/>
    <mergeCell ref="EC47:EH47"/>
    <mergeCell ref="CM47:CR47"/>
    <mergeCell ref="CS47:CX47"/>
    <mergeCell ref="CY47:DD47"/>
    <mergeCell ref="GE46:GJ46"/>
    <mergeCell ref="X46:AC46"/>
    <mergeCell ref="BC46:BH46"/>
    <mergeCell ref="CG46:CL46"/>
    <mergeCell ref="BI46:BN46"/>
    <mergeCell ref="A46:W46"/>
    <mergeCell ref="AD46:AJ46"/>
    <mergeCell ref="AQ46:AV46"/>
    <mergeCell ref="AK46:AP46"/>
    <mergeCell ref="AD47:AJ47"/>
    <mergeCell ref="AK47:AP47"/>
    <mergeCell ref="GE48:GJ48"/>
    <mergeCell ref="AW48:BB48"/>
    <mergeCell ref="BC48:BH48"/>
    <mergeCell ref="CY48:DD48"/>
    <mergeCell ref="CG48:CL48"/>
    <mergeCell ref="HI47:HN47"/>
    <mergeCell ref="BO47:BT47"/>
    <mergeCell ref="HC47:HH47"/>
    <mergeCell ref="IA47:IK47"/>
    <mergeCell ref="DQ47:DV47"/>
    <mergeCell ref="GK47:GP47"/>
    <mergeCell ref="AW47:BB47"/>
    <mergeCell ref="HO47:HT47"/>
    <mergeCell ref="AQ47:AV47"/>
    <mergeCell ref="HU47:HZ47"/>
    <mergeCell ref="DW47:EB47"/>
    <mergeCell ref="CA47:CF47"/>
    <mergeCell ref="DK47:DP47"/>
    <mergeCell ref="FG47:FL47"/>
    <mergeCell ref="GW47:HB47"/>
    <mergeCell ref="GQ47:GV47"/>
    <mergeCell ref="FY47:GD47"/>
    <mergeCell ref="FM47:FR47"/>
    <mergeCell ref="FA47:FF47"/>
    <mergeCell ref="EI47:EN47"/>
    <mergeCell ref="BU47:BZ47"/>
    <mergeCell ref="BC47:BH47"/>
    <mergeCell ref="A48:W48"/>
    <mergeCell ref="CM48:CR48"/>
    <mergeCell ref="EC48:EH48"/>
    <mergeCell ref="AK48:AP48"/>
    <mergeCell ref="X48:AC48"/>
    <mergeCell ref="IA48:IK48"/>
    <mergeCell ref="EU48:EZ48"/>
    <mergeCell ref="AD48:AJ48"/>
    <mergeCell ref="FS48:FX48"/>
    <mergeCell ref="HO48:HT48"/>
    <mergeCell ref="GQ48:GV48"/>
    <mergeCell ref="FY48:GD48"/>
    <mergeCell ref="EI48:EN48"/>
    <mergeCell ref="DW48:EB48"/>
    <mergeCell ref="DQ48:DV48"/>
    <mergeCell ref="BU48:BZ48"/>
    <mergeCell ref="BI48:BN48"/>
    <mergeCell ref="AQ48:AV48"/>
    <mergeCell ref="HU48:HZ48"/>
    <mergeCell ref="DE48:DJ48"/>
    <mergeCell ref="BO48:BT48"/>
    <mergeCell ref="EO48:ET48"/>
    <mergeCell ref="CS48:CX48"/>
    <mergeCell ref="FG48:FL48"/>
    <mergeCell ref="FA48:FF48"/>
    <mergeCell ref="HC48:HH48"/>
    <mergeCell ref="HI48:HN48"/>
    <mergeCell ref="CA48:CF48"/>
    <mergeCell ref="GK48:GP48"/>
    <mergeCell ref="GW48:HB48"/>
    <mergeCell ref="FM48:FR48"/>
    <mergeCell ref="DK48:DP48"/>
    <mergeCell ref="AD49:AJ49"/>
    <mergeCell ref="EC49:EH49"/>
    <mergeCell ref="GQ49:GV49"/>
    <mergeCell ref="BO49:BT49"/>
    <mergeCell ref="AK50:AP50"/>
    <mergeCell ref="EO50:ET50"/>
    <mergeCell ref="CG50:CL50"/>
    <mergeCell ref="CS50:CX50"/>
    <mergeCell ref="BU50:BZ50"/>
    <mergeCell ref="A49:W49"/>
    <mergeCell ref="FG49:FL49"/>
    <mergeCell ref="FS49:FX49"/>
    <mergeCell ref="GW49:HB49"/>
    <mergeCell ref="DW49:EB49"/>
    <mergeCell ref="CA49:CF49"/>
    <mergeCell ref="HC49:HH49"/>
    <mergeCell ref="X49:AC49"/>
    <mergeCell ref="AK49:AP49"/>
    <mergeCell ref="BC49:BH49"/>
    <mergeCell ref="CM49:CR49"/>
    <mergeCell ref="EI49:EN49"/>
    <mergeCell ref="FY49:GD49"/>
    <mergeCell ref="EU49:EZ49"/>
    <mergeCell ref="GK49:GP49"/>
    <mergeCell ref="DK50:DP50"/>
    <mergeCell ref="EC50:EH50"/>
    <mergeCell ref="IA49:IK49"/>
    <mergeCell ref="AW49:BB49"/>
    <mergeCell ref="CG49:CL49"/>
    <mergeCell ref="CY49:DD49"/>
    <mergeCell ref="FA49:FF49"/>
    <mergeCell ref="DK49:DP49"/>
    <mergeCell ref="HI49:HN49"/>
    <mergeCell ref="DQ49:DV49"/>
    <mergeCell ref="BI49:BN49"/>
    <mergeCell ref="CS49:CX49"/>
    <mergeCell ref="DE49:DJ49"/>
    <mergeCell ref="FM49:FR49"/>
    <mergeCell ref="GE49:GJ49"/>
    <mergeCell ref="HO49:HT49"/>
    <mergeCell ref="EO49:ET49"/>
    <mergeCell ref="AQ49:AV49"/>
    <mergeCell ref="BU49:BZ49"/>
    <mergeCell ref="HU49:HZ49"/>
    <mergeCell ref="IA50:IK50"/>
    <mergeCell ref="FM50:FR50"/>
    <mergeCell ref="FG50:FL50"/>
    <mergeCell ref="DQ50:DV50"/>
    <mergeCell ref="HU50:HZ50"/>
    <mergeCell ref="A50:W50"/>
    <mergeCell ref="HO50:HT50"/>
    <mergeCell ref="AD50:AJ50"/>
    <mergeCell ref="BO50:BT50"/>
    <mergeCell ref="DE50:DJ50"/>
    <mergeCell ref="FS50:FX50"/>
    <mergeCell ref="FY50:GD50"/>
    <mergeCell ref="EI50:EN50"/>
    <mergeCell ref="FA50:FF50"/>
    <mergeCell ref="EU50:EZ50"/>
    <mergeCell ref="AQ50:AV50"/>
    <mergeCell ref="GE50:GJ50"/>
    <mergeCell ref="AW50:BB50"/>
    <mergeCell ref="DW50:EB50"/>
    <mergeCell ref="GK50:GP50"/>
    <mergeCell ref="BC50:BH50"/>
    <mergeCell ref="CY50:DD50"/>
    <mergeCell ref="GW50:HB50"/>
    <mergeCell ref="HC50:HH50"/>
    <mergeCell ref="CA50:CF50"/>
    <mergeCell ref="BI50:BN50"/>
    <mergeCell ref="CM50:CR50"/>
    <mergeCell ref="X50:AC50"/>
    <mergeCell ref="HI50:HN50"/>
    <mergeCell ref="GQ50:GV50"/>
    <mergeCell ref="HU51:HZ51"/>
    <mergeCell ref="BC51:BH51"/>
    <mergeCell ref="DQ51:DV51"/>
    <mergeCell ref="AK51:AP51"/>
    <mergeCell ref="CG51:CL51"/>
    <mergeCell ref="GQ51:GV51"/>
    <mergeCell ref="EI51:EN51"/>
    <mergeCell ref="CA51:CF51"/>
    <mergeCell ref="IA51:IK51"/>
    <mergeCell ref="FM51:FR51"/>
    <mergeCell ref="CS51:CX51"/>
    <mergeCell ref="CM51:CR51"/>
    <mergeCell ref="BU51:BZ51"/>
    <mergeCell ref="AD51:AJ51"/>
    <mergeCell ref="A51:W51"/>
    <mergeCell ref="EU51:EZ51"/>
    <mergeCell ref="FA51:FF51"/>
    <mergeCell ref="X52:AC52"/>
    <mergeCell ref="EI52:EN52"/>
    <mergeCell ref="BI52:BN52"/>
    <mergeCell ref="GW52:HB52"/>
    <mergeCell ref="FS52:FX52"/>
    <mergeCell ref="AW52:BB52"/>
    <mergeCell ref="CY51:DD51"/>
    <mergeCell ref="AW51:BB51"/>
    <mergeCell ref="HI51:HN51"/>
    <mergeCell ref="GK51:GP51"/>
    <mergeCell ref="FG51:FL51"/>
    <mergeCell ref="X51:AC51"/>
    <mergeCell ref="BO51:BT51"/>
    <mergeCell ref="DK51:DP51"/>
    <mergeCell ref="HO51:HT51"/>
    <mergeCell ref="AQ51:AV51"/>
    <mergeCell ref="GE51:GJ51"/>
    <mergeCell ref="DW51:EB51"/>
    <mergeCell ref="EO51:ET51"/>
    <mergeCell ref="BI51:BN51"/>
    <mergeCell ref="EC51:EH51"/>
    <mergeCell ref="GW51:HB51"/>
    <mergeCell ref="FY51:GD51"/>
    <mergeCell ref="DE51:DJ51"/>
    <mergeCell ref="HC51:HH51"/>
    <mergeCell ref="FS51:FX51"/>
    <mergeCell ref="IC53:IL54"/>
    <mergeCell ref="FA52:FF52"/>
    <mergeCell ref="DE52:DJ52"/>
    <mergeCell ref="GE52:GJ52"/>
    <mergeCell ref="AQ52:AV52"/>
    <mergeCell ref="CY52:DD52"/>
    <mergeCell ref="BC52:BH52"/>
    <mergeCell ref="A52:W52"/>
    <mergeCell ref="EO52:ET52"/>
    <mergeCell ref="CA52:CF52"/>
    <mergeCell ref="AK52:AP52"/>
    <mergeCell ref="HI52:HN52"/>
    <mergeCell ref="DW52:EB52"/>
    <mergeCell ref="EU52:EZ52"/>
    <mergeCell ref="CM52:CR52"/>
    <mergeCell ref="FG52:FL52"/>
    <mergeCell ref="DQ52:DV52"/>
    <mergeCell ref="CS52:CX52"/>
    <mergeCell ref="CG52:CL52"/>
    <mergeCell ref="BO52:BT52"/>
    <mergeCell ref="GQ52:GV52"/>
    <mergeCell ref="IA52:IK52"/>
    <mergeCell ref="DK52:DP52"/>
    <mergeCell ref="EC52:EH52"/>
    <mergeCell ref="FY52:GD52"/>
    <mergeCell ref="HO52:HT52"/>
    <mergeCell ref="GK52:GP52"/>
    <mergeCell ref="AD52:AJ52"/>
    <mergeCell ref="HC52:HH52"/>
    <mergeCell ref="FM52:FR52"/>
    <mergeCell ref="HU52:HZ52"/>
    <mergeCell ref="BU52:BZ52"/>
    <mergeCell ref="R59:AD59"/>
    <mergeCell ref="AG59:BE59"/>
    <mergeCell ref="CR59:DD59"/>
    <mergeCell ref="DG59:EE59"/>
    <mergeCell ref="R58:AD58"/>
    <mergeCell ref="AG58:BE58"/>
    <mergeCell ref="CR58:DD58"/>
    <mergeCell ref="DG58:EE58"/>
    <mergeCell ref="HM56:IK56"/>
    <mergeCell ref="K56:W56"/>
    <mergeCell ref="CR56:DD56"/>
    <mergeCell ref="DG56:EE56"/>
    <mergeCell ref="Z56:AX56"/>
    <mergeCell ref="K55:W55"/>
    <mergeCell ref="CR55:DD55"/>
    <mergeCell ref="DG55:EE55"/>
    <mergeCell ref="Z55:AX55"/>
    <mergeCell ref="GU56:HG56"/>
    <mergeCell ref="HM55:IK55"/>
    <mergeCell ref="GU55:HG55"/>
    <mergeCell ref="FQ56:GO56"/>
    <mergeCell ref="FQ55:GO55"/>
  </mergeCells>
  <pageMargins left="0" right="0" top="0.19685039370078741" bottom="0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2025-03-20T10:06:32Z</cp:lastPrinted>
  <dcterms:created xsi:type="dcterms:W3CDTF">2024-03-20T12:07:15Z</dcterms:created>
  <dcterms:modified xsi:type="dcterms:W3CDTF">2025-04-03T09:31:38Z</dcterms:modified>
</cp:coreProperties>
</file>