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O28" i="1" l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Q29" i="1" l="1"/>
  <c r="HI29" i="1" s="1"/>
  <c r="GQ52" i="1" l="1"/>
  <c r="HI52" i="1" s="1"/>
  <c r="GQ51" i="1"/>
  <c r="IA51" i="1" s="1"/>
  <c r="IL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GQ30" i="1"/>
  <c r="GQ28" i="1"/>
  <c r="HC43" i="1" l="1"/>
  <c r="HI28" i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35" i="1"/>
  <c r="IA35" i="1"/>
  <c r="IL35" i="1" s="1"/>
  <c r="HC38" i="1"/>
  <c r="IA38" i="1"/>
  <c r="IL38" i="1" s="1"/>
  <c r="IA32" i="1"/>
  <c r="IL32" i="1" s="1"/>
  <c r="IA39" i="1"/>
  <c r="IL39" i="1" s="1"/>
  <c r="IA41" i="1"/>
  <c r="IL41" i="1" s="1"/>
  <c r="HC47" i="1"/>
  <c r="HC46" i="1"/>
  <c r="HC40" i="1"/>
  <c r="IA40" i="1"/>
  <c r="IL40" i="1" s="1"/>
  <c r="HC31" i="1"/>
  <c r="HC28" i="1"/>
  <c r="HC33" i="1"/>
  <c r="HC45" i="1"/>
  <c r="IA48" i="1"/>
  <c r="IL48" i="1" s="1"/>
  <c r="HC30" i="1"/>
  <c r="HC32" i="1"/>
  <c r="HC44" i="1"/>
  <c r="HC52" i="1"/>
  <c r="HC29" i="1"/>
  <c r="HC34" i="1"/>
  <c r="HC39" i="1"/>
  <c r="HC51" i="1"/>
  <c r="IA54" i="1" l="1"/>
</calcChain>
</file>

<file path=xl/sharedStrings.xml><?xml version="1.0" encoding="utf-8"?>
<sst xmlns="http://schemas.openxmlformats.org/spreadsheetml/2006/main" count="122" uniqueCount="107">
  <si>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</si>
  <si>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</si>
  <si>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</si>
  <si>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</si>
  <si>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</si>
  <si>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</si>
  <si>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</si>
  <si>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</si>
  <si>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</si>
  <si>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</si>
  <si>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</si>
  <si>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</si>
  <si>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</si>
  <si>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</si>
  <si>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</si>
  <si>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</si>
  <si>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</si>
  <si>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</si>
  <si>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</si>
  <si>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</si>
  <si>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</si>
  <si>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</si>
  <si>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</si>
  <si>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</si>
  <si>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</si>
  <si>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</si>
  <si>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</si>
  <si>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</si>
  <si>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</si>
  <si>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</si>
  <si>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</si>
  <si>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</si>
  <si>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</si>
  <si>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</si>
  <si>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</si>
  <si>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</si>
  <si>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</si>
  <si>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</si>
  <si>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</si>
  <si>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</si>
  <si>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</si>
  <si>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</si>
  <si>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</si>
  <si>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</si>
  <si>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</si>
  <si>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</si>
  <si>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</si>
  <si>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</si>
  <si>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</si>
  <si>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</si>
  <si>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</si>
  <si>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</si>
  <si>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</si>
  <si>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</si>
  <si>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</si>
  <si>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</si>
  <si>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</si>
  <si>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</si>
  <si>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</si>
  <si>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</si>
  <si>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</si>
  <si>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</si>
  <si>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</si>
  <si>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</si>
  <si>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</si>
  <si>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</si>
  <si>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</si>
  <si>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</si>
  <si>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</si>
  <si>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</si>
  <si>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</si>
  <si>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</si>
  <si>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</si>
  <si>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</si>
  <si>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</si>
  <si>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</si>
  <si>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</si>
  <si>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</si>
  <si>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</si>
  <si>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</si>
  <si>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</si>
  <si>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</si>
  <si>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</si>
  <si>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</si>
  <si>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</si>
  <si>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</si>
  <si>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</si>
  <si>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</si>
  <si>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</si>
  <si>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</si>
  <si>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</si>
  <si>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</si>
  <si>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</si>
  <si>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</si>
  <si>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</si>
  <si>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</si>
  <si>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</si>
  <si>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25</t>
  </si>
  <si>
    <t>2025г</t>
  </si>
  <si>
    <t>Сырники из творога с морковью</t>
  </si>
  <si>
    <t>Булочка домашняя</t>
  </si>
  <si>
    <t>Манка</t>
  </si>
  <si>
    <t>Дрожжи</t>
  </si>
  <si>
    <t>Суп фасолевый</t>
  </si>
  <si>
    <t>Фасоль</t>
  </si>
  <si>
    <t>мая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</si>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</sst>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zoomScale="80" zoomScaleNormal="80" workbookViewId="0">
      <selection activeCell="DE31" sqref="DE30:DJ3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3.441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2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D3" s="222" t="s">
        <v>2</v>
      </c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8"/>
    </row>
    <row r="4" spans="1:245" s="2" customFormat="1" ht="13.8" x14ac:dyDescent="0.25">
      <c r="A4" s="6" t="s">
        <v>3</v>
      </c>
      <c r="N4" s="223" t="s">
        <v>4</v>
      </c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5"/>
      <c r="AA4" s="7"/>
      <c r="AB4" s="7"/>
      <c r="AC4" s="7"/>
      <c r="AD4" s="223" t="s">
        <v>5</v>
      </c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6" t="s">
        <v>7</v>
      </c>
      <c r="HA4" s="227"/>
      <c r="HB4" s="227"/>
      <c r="HC4" s="227"/>
      <c r="HD4" s="227"/>
      <c r="HE4" s="227"/>
      <c r="HF4" s="227"/>
      <c r="HG4" s="227"/>
      <c r="HH4" s="227"/>
      <c r="HI4" s="228"/>
    </row>
    <row r="5" spans="1:245" s="2" customFormat="1" ht="10.199999999999999" x14ac:dyDescent="0.2">
      <c r="A5" s="200" t="s">
        <v>8</v>
      </c>
      <c r="B5" s="200"/>
      <c r="C5" s="201" t="s">
        <v>106</v>
      </c>
      <c r="D5" s="202"/>
      <c r="E5" s="202"/>
      <c r="F5" s="203"/>
      <c r="G5" s="196" t="s">
        <v>8</v>
      </c>
      <c r="H5" s="196"/>
      <c r="I5" s="196"/>
      <c r="J5" s="201" t="s">
        <v>105</v>
      </c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3"/>
      <c r="AC5" s="200">
        <v>20</v>
      </c>
      <c r="AD5" s="200"/>
      <c r="AE5" s="200"/>
      <c r="AF5" s="200"/>
      <c r="AG5" s="197" t="s">
        <v>97</v>
      </c>
      <c r="AH5" s="198"/>
      <c r="AI5" s="199"/>
      <c r="AK5" s="196" t="s">
        <v>9</v>
      </c>
      <c r="AL5" s="196"/>
    </row>
    <row r="6" spans="1:245" s="2" customFormat="1" ht="10.199999999999999" x14ac:dyDescent="0.2"/>
    <row r="7" spans="1:245" s="2" customFormat="1" ht="12" customHeight="1" x14ac:dyDescent="0.2">
      <c r="A7" s="229" t="s">
        <v>10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7"/>
      <c r="AQ7" s="231" t="s">
        <v>11</v>
      </c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7"/>
      <c r="BI7" s="115" t="s">
        <v>12</v>
      </c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7"/>
      <c r="CA7" s="231" t="s">
        <v>13</v>
      </c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7"/>
      <c r="CS7" s="231" t="s">
        <v>14</v>
      </c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7"/>
      <c r="DK7" s="234" t="s">
        <v>15</v>
      </c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HO7" s="193" t="s">
        <v>16</v>
      </c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5"/>
    </row>
    <row r="8" spans="1:245" s="2" customFormat="1" ht="10.199999999999999" x14ac:dyDescent="0.2">
      <c r="A8" s="230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20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K8" s="11"/>
      <c r="HL8" s="11" t="s">
        <v>17</v>
      </c>
      <c r="HO8" s="220" t="s">
        <v>18</v>
      </c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221"/>
    </row>
    <row r="9" spans="1:245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O9" s="204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6"/>
    </row>
    <row r="10" spans="1:245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FA10" s="11"/>
      <c r="FB10" s="11"/>
      <c r="FC10" s="11"/>
      <c r="FD10" s="11"/>
      <c r="FF10" s="11" t="s">
        <v>21</v>
      </c>
      <c r="FG10" s="201" t="s">
        <v>106</v>
      </c>
      <c r="FH10" s="202"/>
      <c r="FI10" s="202"/>
      <c r="FJ10" s="203"/>
      <c r="FK10" s="196" t="s">
        <v>8</v>
      </c>
      <c r="FL10" s="196"/>
      <c r="FM10" s="196"/>
      <c r="FN10" s="201" t="s">
        <v>105</v>
      </c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3"/>
      <c r="GG10" s="200">
        <v>20</v>
      </c>
      <c r="GH10" s="200"/>
      <c r="GI10" s="200"/>
      <c r="GJ10" s="200"/>
      <c r="GK10" s="197" t="s">
        <v>98</v>
      </c>
      <c r="GL10" s="198"/>
      <c r="GM10" s="199"/>
      <c r="GO10" s="196" t="s">
        <v>9</v>
      </c>
      <c r="GP10" s="196"/>
      <c r="HK10" s="11"/>
      <c r="HL10" s="11" t="s">
        <v>22</v>
      </c>
      <c r="HO10" s="207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9"/>
    </row>
    <row r="11" spans="1:245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232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33"/>
      <c r="BI11" s="118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20"/>
      <c r="CA11" s="232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33"/>
      <c r="CS11" s="232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33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O11" s="204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6"/>
    </row>
    <row r="12" spans="1:245" s="2" customFormat="1" ht="10.199999999999999" x14ac:dyDescent="0.2">
      <c r="A12" s="247">
        <v>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54"/>
      <c r="X12" s="188">
        <v>2</v>
      </c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54"/>
      <c r="AQ12" s="188">
        <v>3</v>
      </c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54"/>
      <c r="BI12" s="188">
        <v>4</v>
      </c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54"/>
      <c r="CA12" s="188">
        <v>5</v>
      </c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54"/>
      <c r="CS12" s="151">
        <v>6</v>
      </c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52"/>
      <c r="DK12" s="151">
        <v>7</v>
      </c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52"/>
      <c r="EI12" s="2" t="s">
        <v>23</v>
      </c>
      <c r="FA12" s="210" t="s">
        <v>24</v>
      </c>
      <c r="FB12" s="211"/>
      <c r="FC12" s="211"/>
      <c r="FD12" s="211"/>
      <c r="FE12" s="211"/>
      <c r="FF12" s="211"/>
      <c r="FG12" s="211"/>
      <c r="FH12" s="211"/>
      <c r="FI12" s="211"/>
      <c r="FJ12" s="211"/>
      <c r="FK12" s="211"/>
      <c r="FL12" s="211"/>
      <c r="FM12" s="211"/>
      <c r="FN12" s="211"/>
      <c r="FO12" s="211"/>
      <c r="FP12" s="211"/>
      <c r="FQ12" s="211"/>
      <c r="FR12" s="211"/>
      <c r="FS12" s="211"/>
      <c r="FT12" s="211"/>
      <c r="FU12" s="211"/>
      <c r="FV12" s="211"/>
      <c r="FW12" s="211"/>
      <c r="FX12" s="211"/>
      <c r="FY12" s="211"/>
      <c r="FZ12" s="211"/>
      <c r="GA12" s="211"/>
      <c r="GB12" s="211"/>
      <c r="GC12" s="211"/>
      <c r="GD12" s="211"/>
      <c r="GE12" s="211"/>
      <c r="GF12" s="211"/>
      <c r="GG12" s="211"/>
      <c r="GH12" s="211"/>
      <c r="GI12" s="211"/>
      <c r="GJ12" s="211"/>
      <c r="GK12" s="211"/>
      <c r="GL12" s="211"/>
      <c r="GM12" s="211"/>
      <c r="GN12" s="211"/>
      <c r="GO12" s="211"/>
      <c r="GP12" s="211"/>
      <c r="GQ12" s="211"/>
      <c r="GR12" s="211"/>
      <c r="GS12" s="211"/>
      <c r="GT12" s="211"/>
      <c r="GU12" s="211"/>
      <c r="GV12" s="211"/>
      <c r="GW12" s="211"/>
      <c r="GX12" s="211"/>
      <c r="GY12" s="211"/>
      <c r="GZ12" s="211"/>
      <c r="HA12" s="211"/>
      <c r="HB12" s="212"/>
      <c r="HK12" s="11"/>
      <c r="HL12" s="11" t="s">
        <v>25</v>
      </c>
      <c r="HO12" s="207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9"/>
    </row>
    <row r="13" spans="1:245" s="2" customFormat="1" ht="13.5" customHeight="1" x14ac:dyDescent="0.2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  <c r="X13" s="180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3"/>
      <c r="AQ13" s="181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3"/>
      <c r="BI13" s="181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3"/>
      <c r="CA13" s="181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3"/>
      <c r="CS13" s="186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7"/>
      <c r="DK13" s="184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5"/>
      <c r="HO13" s="204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6"/>
    </row>
    <row r="14" spans="1:245" s="2" customFormat="1" ht="13.5" customHeight="1" x14ac:dyDescent="0.2">
      <c r="A14" s="174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/>
      <c r="X14" s="168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70"/>
      <c r="AQ14" s="31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  <c r="CA14" s="31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3"/>
      <c r="CS14" s="57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58"/>
      <c r="DK14" s="178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179"/>
      <c r="EI14" s="2" t="s">
        <v>26</v>
      </c>
      <c r="FN14" s="210" t="s">
        <v>27</v>
      </c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2"/>
      <c r="HO14" s="207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9"/>
    </row>
    <row r="15" spans="1:245" s="2" customFormat="1" ht="13.5" customHeight="1" x14ac:dyDescent="0.2">
      <c r="A15" s="17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/>
      <c r="X15" s="16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70"/>
      <c r="AQ15" s="31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1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3"/>
      <c r="CA15" s="31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3"/>
      <c r="CS15" s="57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58"/>
      <c r="DK15" s="178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179"/>
      <c r="HO15" s="213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6"/>
    </row>
    <row r="16" spans="1:245" s="2" customFormat="1" ht="13.5" customHeight="1" x14ac:dyDescent="0.2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  <c r="X16" s="189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7"/>
      <c r="AQ16" s="188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54"/>
      <c r="BI16" s="188">
        <v>101</v>
      </c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54"/>
      <c r="CA16" s="31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3"/>
      <c r="CS16" s="57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58"/>
      <c r="DK16" s="178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179"/>
      <c r="EI16" s="2" t="s">
        <v>28</v>
      </c>
      <c r="FR16" s="210" t="s">
        <v>29</v>
      </c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  <c r="GZ16" s="211"/>
      <c r="HA16" s="211"/>
      <c r="HB16" s="212"/>
      <c r="HO16" s="214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6"/>
    </row>
    <row r="17" spans="1:246" s="2" customFormat="1" ht="14.25" customHeight="1" x14ac:dyDescent="0.2">
      <c r="BR17" s="11"/>
      <c r="BW17" s="11" t="s">
        <v>30</v>
      </c>
      <c r="CA17" s="153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54"/>
      <c r="CS17" s="151">
        <v>103.7</v>
      </c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52"/>
      <c r="DK17" s="148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50"/>
    </row>
    <row r="18" spans="1:246" s="2" customFormat="1" ht="10.199999999999999" x14ac:dyDescent="0.2"/>
    <row r="19" spans="1:246" s="2" customFormat="1" ht="10.199999999999999" x14ac:dyDescent="0.2">
      <c r="A19" s="190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115" t="s">
        <v>32</v>
      </c>
      <c r="AE19" s="116"/>
      <c r="AF19" s="116"/>
      <c r="AG19" s="116"/>
      <c r="AH19" s="116"/>
      <c r="AI19" s="116"/>
      <c r="AJ19" s="117"/>
      <c r="AK19" s="31" t="s">
        <v>33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3"/>
      <c r="HO19" s="93" t="s">
        <v>34</v>
      </c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5"/>
    </row>
    <row r="20" spans="1:246" s="2" customFormat="1" ht="10.199999999999999" x14ac:dyDescent="0.2">
      <c r="A20" s="191" t="s">
        <v>35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  <c r="X20" s="133" t="s">
        <v>36</v>
      </c>
      <c r="Y20" s="134"/>
      <c r="Z20" s="134"/>
      <c r="AA20" s="134"/>
      <c r="AB20" s="134"/>
      <c r="AC20" s="135"/>
      <c r="AD20" s="130"/>
      <c r="AE20" s="131"/>
      <c r="AF20" s="131"/>
      <c r="AG20" s="131"/>
      <c r="AH20" s="131"/>
      <c r="AI20" s="131"/>
      <c r="AJ20" s="132"/>
      <c r="AK20" s="133" t="s">
        <v>37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5"/>
      <c r="CG20" s="133" t="s">
        <v>38</v>
      </c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5"/>
      <c r="EI20" s="133" t="s">
        <v>39</v>
      </c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5"/>
      <c r="FM20" s="133" t="s">
        <v>40</v>
      </c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5"/>
      <c r="GQ20" s="115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7"/>
      <c r="HO20" s="96" t="s">
        <v>41</v>
      </c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8"/>
    </row>
    <row r="21" spans="1:246" s="2" customFormat="1" ht="10.199999999999999" x14ac:dyDescent="0.2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7"/>
      <c r="X21" s="165"/>
      <c r="Y21" s="166"/>
      <c r="Z21" s="166"/>
      <c r="AA21" s="166"/>
      <c r="AB21" s="166"/>
      <c r="AC21" s="167"/>
      <c r="AD21" s="130"/>
      <c r="AE21" s="131"/>
      <c r="AF21" s="131"/>
      <c r="AG21" s="131"/>
      <c r="AH21" s="131"/>
      <c r="AI21" s="131"/>
      <c r="AJ21" s="132"/>
      <c r="AK21" s="136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8"/>
      <c r="CG21" s="136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8"/>
      <c r="EI21" s="136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8"/>
      <c r="FM21" s="136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8"/>
      <c r="GQ21" s="118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20"/>
      <c r="HO21" s="57" t="s">
        <v>42</v>
      </c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58"/>
    </row>
    <row r="22" spans="1:246" s="2" customFormat="1" ht="10.199999999999999" x14ac:dyDescent="0.2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7"/>
      <c r="X22" s="165"/>
      <c r="Y22" s="166"/>
      <c r="Z22" s="166"/>
      <c r="AA22" s="166"/>
      <c r="AB22" s="166"/>
      <c r="AC22" s="167"/>
      <c r="AD22" s="130"/>
      <c r="AE22" s="131"/>
      <c r="AF22" s="131"/>
      <c r="AG22" s="131"/>
      <c r="AH22" s="131"/>
      <c r="AI22" s="131"/>
      <c r="AJ22" s="132"/>
      <c r="AK22" s="121" t="s">
        <v>43</v>
      </c>
      <c r="AL22" s="122"/>
      <c r="AM22" s="122"/>
      <c r="AN22" s="122"/>
      <c r="AO22" s="122"/>
      <c r="AP22" s="123"/>
      <c r="AQ22" s="121" t="s">
        <v>44</v>
      </c>
      <c r="AR22" s="122"/>
      <c r="AS22" s="122"/>
      <c r="AT22" s="122"/>
      <c r="AU22" s="122"/>
      <c r="AV22" s="123"/>
      <c r="AW22" s="121" t="s">
        <v>45</v>
      </c>
      <c r="AX22" s="122"/>
      <c r="AY22" s="122"/>
      <c r="AZ22" s="122"/>
      <c r="BA22" s="122"/>
      <c r="BB22" s="123"/>
      <c r="BC22" s="121" t="s">
        <v>46</v>
      </c>
      <c r="BD22" s="122"/>
      <c r="BE22" s="122"/>
      <c r="BF22" s="122"/>
      <c r="BG22" s="122"/>
      <c r="BH22" s="123"/>
      <c r="BI22" s="121"/>
      <c r="BJ22" s="122"/>
      <c r="BK22" s="122"/>
      <c r="BL22" s="122"/>
      <c r="BM22" s="122"/>
      <c r="BN22" s="123"/>
      <c r="BO22" s="121"/>
      <c r="BP22" s="122"/>
      <c r="BQ22" s="122"/>
      <c r="BR22" s="122"/>
      <c r="BS22" s="122"/>
      <c r="BT22" s="123"/>
      <c r="BU22" s="121"/>
      <c r="BV22" s="122"/>
      <c r="BW22" s="122"/>
      <c r="BX22" s="122"/>
      <c r="BY22" s="122"/>
      <c r="BZ22" s="123"/>
      <c r="CA22" s="121"/>
      <c r="CB22" s="122"/>
      <c r="CC22" s="122"/>
      <c r="CD22" s="122"/>
      <c r="CE22" s="122"/>
      <c r="CF22" s="123"/>
      <c r="CG22" s="121" t="s">
        <v>103</v>
      </c>
      <c r="CH22" s="122"/>
      <c r="CI22" s="122"/>
      <c r="CJ22" s="122"/>
      <c r="CK22" s="122"/>
      <c r="CL22" s="123"/>
      <c r="CM22" s="121" t="s">
        <v>47</v>
      </c>
      <c r="CN22" s="122"/>
      <c r="CO22" s="122"/>
      <c r="CP22" s="122"/>
      <c r="CQ22" s="122"/>
      <c r="CR22" s="123"/>
      <c r="CS22" s="121" t="s">
        <v>48</v>
      </c>
      <c r="CT22" s="122"/>
      <c r="CU22" s="122"/>
      <c r="CV22" s="122"/>
      <c r="CW22" s="122"/>
      <c r="CX22" s="123"/>
      <c r="CY22" s="121" t="s">
        <v>49</v>
      </c>
      <c r="CZ22" s="122"/>
      <c r="DA22" s="122"/>
      <c r="DB22" s="122"/>
      <c r="DC22" s="122"/>
      <c r="DD22" s="123"/>
      <c r="DE22" s="121" t="s">
        <v>50</v>
      </c>
      <c r="DF22" s="122"/>
      <c r="DG22" s="122"/>
      <c r="DH22" s="122"/>
      <c r="DI22" s="122"/>
      <c r="DJ22" s="123"/>
      <c r="DK22" s="121" t="s">
        <v>51</v>
      </c>
      <c r="DL22" s="122"/>
      <c r="DM22" s="122"/>
      <c r="DN22" s="122"/>
      <c r="DO22" s="122"/>
      <c r="DP22" s="123"/>
      <c r="DQ22" s="121"/>
      <c r="DR22" s="122"/>
      <c r="DS22" s="122"/>
      <c r="DT22" s="122"/>
      <c r="DU22" s="122"/>
      <c r="DV22" s="123"/>
      <c r="DW22" s="121"/>
      <c r="DX22" s="122"/>
      <c r="DY22" s="122"/>
      <c r="DZ22" s="122"/>
      <c r="EA22" s="122"/>
      <c r="EB22" s="123"/>
      <c r="EC22" s="121"/>
      <c r="ED22" s="122"/>
      <c r="EE22" s="122"/>
      <c r="EF22" s="122"/>
      <c r="EG22" s="122"/>
      <c r="EH22" s="123"/>
      <c r="EI22" s="121" t="s">
        <v>99</v>
      </c>
      <c r="EJ22" s="122"/>
      <c r="EK22" s="122"/>
      <c r="EL22" s="122"/>
      <c r="EM22" s="122"/>
      <c r="EN22" s="123"/>
      <c r="EO22" s="121" t="s">
        <v>52</v>
      </c>
      <c r="EP22" s="122"/>
      <c r="EQ22" s="122"/>
      <c r="ER22" s="122"/>
      <c r="ES22" s="122"/>
      <c r="ET22" s="123"/>
      <c r="EU22" s="121" t="s">
        <v>53</v>
      </c>
      <c r="EV22" s="122"/>
      <c r="EW22" s="122"/>
      <c r="EX22" s="122"/>
      <c r="EY22" s="122"/>
      <c r="EZ22" s="123"/>
      <c r="FA22" s="121" t="s">
        <v>54</v>
      </c>
      <c r="FB22" s="122"/>
      <c r="FC22" s="122"/>
      <c r="FD22" s="122"/>
      <c r="FE22" s="122"/>
      <c r="FF22" s="123"/>
      <c r="FG22" s="121" t="s">
        <v>100</v>
      </c>
      <c r="FH22" s="122"/>
      <c r="FI22" s="122"/>
      <c r="FJ22" s="122"/>
      <c r="FK22" s="122"/>
      <c r="FL22" s="123"/>
      <c r="FM22" s="121"/>
      <c r="FN22" s="122"/>
      <c r="FO22" s="122"/>
      <c r="FP22" s="122"/>
      <c r="FQ22" s="122"/>
      <c r="FR22" s="123"/>
      <c r="FS22" s="121"/>
      <c r="FT22" s="122"/>
      <c r="FU22" s="122"/>
      <c r="FV22" s="122"/>
      <c r="FW22" s="122"/>
      <c r="FX22" s="123"/>
      <c r="FY22" s="121"/>
      <c r="FZ22" s="122"/>
      <c r="GA22" s="122"/>
      <c r="GB22" s="122"/>
      <c r="GC22" s="122"/>
      <c r="GD22" s="123"/>
      <c r="GE22" s="121"/>
      <c r="GF22" s="122"/>
      <c r="GG22" s="122"/>
      <c r="GH22" s="122"/>
      <c r="GI22" s="122"/>
      <c r="GJ22" s="123"/>
      <c r="GK22" s="121"/>
      <c r="GL22" s="122"/>
      <c r="GM22" s="122"/>
      <c r="GN22" s="122"/>
      <c r="GO22" s="122"/>
      <c r="GP22" s="123"/>
      <c r="GQ22" s="115" t="s">
        <v>55</v>
      </c>
      <c r="GR22" s="116"/>
      <c r="GS22" s="116"/>
      <c r="GT22" s="116"/>
      <c r="GU22" s="116"/>
      <c r="GV22" s="117"/>
      <c r="GW22" s="139" t="s">
        <v>56</v>
      </c>
      <c r="GX22" s="140"/>
      <c r="GY22" s="140"/>
      <c r="GZ22" s="140"/>
      <c r="HA22" s="140"/>
      <c r="HB22" s="141"/>
      <c r="HC22" s="106" t="s">
        <v>57</v>
      </c>
      <c r="HD22" s="107"/>
      <c r="HE22" s="107"/>
      <c r="HF22" s="107"/>
      <c r="HG22" s="107"/>
      <c r="HH22" s="108"/>
      <c r="HI22" s="106" t="s">
        <v>58</v>
      </c>
      <c r="HJ22" s="107"/>
      <c r="HK22" s="107"/>
      <c r="HL22" s="107"/>
      <c r="HM22" s="107"/>
      <c r="HN22" s="108"/>
      <c r="HO22" s="31" t="s">
        <v>59</v>
      </c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3"/>
      <c r="IA22" s="57" t="s">
        <v>60</v>
      </c>
      <c r="IB22" s="32"/>
      <c r="IC22" s="32"/>
      <c r="ID22" s="32"/>
      <c r="IE22" s="32"/>
      <c r="IF22" s="32"/>
      <c r="IG22" s="32"/>
      <c r="IH22" s="32"/>
      <c r="II22" s="32"/>
      <c r="IJ22" s="32"/>
      <c r="IK22" s="58"/>
    </row>
    <row r="23" spans="1:246" s="2" customFormat="1" ht="10.199999999999999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7"/>
      <c r="X23" s="165"/>
      <c r="Y23" s="166"/>
      <c r="Z23" s="166"/>
      <c r="AA23" s="166"/>
      <c r="AB23" s="166"/>
      <c r="AC23" s="167"/>
      <c r="AD23" s="130"/>
      <c r="AE23" s="131"/>
      <c r="AF23" s="131"/>
      <c r="AG23" s="131"/>
      <c r="AH23" s="131"/>
      <c r="AI23" s="131"/>
      <c r="AJ23" s="132"/>
      <c r="AK23" s="124"/>
      <c r="AL23" s="125"/>
      <c r="AM23" s="125"/>
      <c r="AN23" s="125"/>
      <c r="AO23" s="125"/>
      <c r="AP23" s="126"/>
      <c r="AQ23" s="124"/>
      <c r="AR23" s="125"/>
      <c r="AS23" s="125"/>
      <c r="AT23" s="125"/>
      <c r="AU23" s="125"/>
      <c r="AV23" s="126"/>
      <c r="AW23" s="124"/>
      <c r="AX23" s="125"/>
      <c r="AY23" s="125"/>
      <c r="AZ23" s="125"/>
      <c r="BA23" s="125"/>
      <c r="BB23" s="126"/>
      <c r="BC23" s="124"/>
      <c r="BD23" s="125"/>
      <c r="BE23" s="125"/>
      <c r="BF23" s="125"/>
      <c r="BG23" s="125"/>
      <c r="BH23" s="126"/>
      <c r="BI23" s="124"/>
      <c r="BJ23" s="125"/>
      <c r="BK23" s="125"/>
      <c r="BL23" s="125"/>
      <c r="BM23" s="125"/>
      <c r="BN23" s="126"/>
      <c r="BO23" s="124"/>
      <c r="BP23" s="125"/>
      <c r="BQ23" s="125"/>
      <c r="BR23" s="125"/>
      <c r="BS23" s="125"/>
      <c r="BT23" s="126"/>
      <c r="BU23" s="124"/>
      <c r="BV23" s="125"/>
      <c r="BW23" s="125"/>
      <c r="BX23" s="125"/>
      <c r="BY23" s="125"/>
      <c r="BZ23" s="126"/>
      <c r="CA23" s="124"/>
      <c r="CB23" s="125"/>
      <c r="CC23" s="125"/>
      <c r="CD23" s="125"/>
      <c r="CE23" s="125"/>
      <c r="CF23" s="126"/>
      <c r="CG23" s="124"/>
      <c r="CH23" s="125"/>
      <c r="CI23" s="125"/>
      <c r="CJ23" s="125"/>
      <c r="CK23" s="125"/>
      <c r="CL23" s="126"/>
      <c r="CM23" s="124"/>
      <c r="CN23" s="125"/>
      <c r="CO23" s="125"/>
      <c r="CP23" s="125"/>
      <c r="CQ23" s="125"/>
      <c r="CR23" s="126"/>
      <c r="CS23" s="124"/>
      <c r="CT23" s="125"/>
      <c r="CU23" s="125"/>
      <c r="CV23" s="125"/>
      <c r="CW23" s="125"/>
      <c r="CX23" s="126"/>
      <c r="CY23" s="124"/>
      <c r="CZ23" s="125"/>
      <c r="DA23" s="125"/>
      <c r="DB23" s="125"/>
      <c r="DC23" s="125"/>
      <c r="DD23" s="126"/>
      <c r="DE23" s="124"/>
      <c r="DF23" s="125"/>
      <c r="DG23" s="125"/>
      <c r="DH23" s="125"/>
      <c r="DI23" s="125"/>
      <c r="DJ23" s="126"/>
      <c r="DK23" s="124"/>
      <c r="DL23" s="125"/>
      <c r="DM23" s="125"/>
      <c r="DN23" s="125"/>
      <c r="DO23" s="125"/>
      <c r="DP23" s="126"/>
      <c r="DQ23" s="124"/>
      <c r="DR23" s="125"/>
      <c r="DS23" s="125"/>
      <c r="DT23" s="125"/>
      <c r="DU23" s="125"/>
      <c r="DV23" s="126"/>
      <c r="DW23" s="124"/>
      <c r="DX23" s="125"/>
      <c r="DY23" s="125"/>
      <c r="DZ23" s="125"/>
      <c r="EA23" s="125"/>
      <c r="EB23" s="126"/>
      <c r="EC23" s="124"/>
      <c r="ED23" s="125"/>
      <c r="EE23" s="125"/>
      <c r="EF23" s="125"/>
      <c r="EG23" s="125"/>
      <c r="EH23" s="126"/>
      <c r="EI23" s="124"/>
      <c r="EJ23" s="125"/>
      <c r="EK23" s="125"/>
      <c r="EL23" s="125"/>
      <c r="EM23" s="125"/>
      <c r="EN23" s="126"/>
      <c r="EO23" s="124"/>
      <c r="EP23" s="125"/>
      <c r="EQ23" s="125"/>
      <c r="ER23" s="125"/>
      <c r="ES23" s="125"/>
      <c r="ET23" s="126"/>
      <c r="EU23" s="124"/>
      <c r="EV23" s="125"/>
      <c r="EW23" s="125"/>
      <c r="EX23" s="125"/>
      <c r="EY23" s="125"/>
      <c r="EZ23" s="126"/>
      <c r="FA23" s="124"/>
      <c r="FB23" s="125"/>
      <c r="FC23" s="125"/>
      <c r="FD23" s="125"/>
      <c r="FE23" s="125"/>
      <c r="FF23" s="126"/>
      <c r="FG23" s="124"/>
      <c r="FH23" s="125"/>
      <c r="FI23" s="125"/>
      <c r="FJ23" s="125"/>
      <c r="FK23" s="125"/>
      <c r="FL23" s="126"/>
      <c r="FM23" s="124"/>
      <c r="FN23" s="125"/>
      <c r="FO23" s="125"/>
      <c r="FP23" s="125"/>
      <c r="FQ23" s="125"/>
      <c r="FR23" s="126"/>
      <c r="FS23" s="124"/>
      <c r="FT23" s="125"/>
      <c r="FU23" s="125"/>
      <c r="FV23" s="125"/>
      <c r="FW23" s="125"/>
      <c r="FX23" s="126"/>
      <c r="FY23" s="124"/>
      <c r="FZ23" s="125"/>
      <c r="GA23" s="125"/>
      <c r="GB23" s="125"/>
      <c r="GC23" s="125"/>
      <c r="GD23" s="126"/>
      <c r="GE23" s="124"/>
      <c r="GF23" s="125"/>
      <c r="GG23" s="125"/>
      <c r="GH23" s="125"/>
      <c r="GI23" s="125"/>
      <c r="GJ23" s="126"/>
      <c r="GK23" s="124"/>
      <c r="GL23" s="125"/>
      <c r="GM23" s="125"/>
      <c r="GN23" s="125"/>
      <c r="GO23" s="125"/>
      <c r="GP23" s="126"/>
      <c r="GQ23" s="130"/>
      <c r="GR23" s="131"/>
      <c r="GS23" s="131"/>
      <c r="GT23" s="131"/>
      <c r="GU23" s="131"/>
      <c r="GV23" s="132"/>
      <c r="GW23" s="142"/>
      <c r="GX23" s="143"/>
      <c r="GY23" s="143"/>
      <c r="GZ23" s="143"/>
      <c r="HA23" s="143"/>
      <c r="HB23" s="144"/>
      <c r="HC23" s="109"/>
      <c r="HD23" s="110"/>
      <c r="HE23" s="110"/>
      <c r="HF23" s="110"/>
      <c r="HG23" s="110"/>
      <c r="HH23" s="111"/>
      <c r="HI23" s="109"/>
      <c r="HJ23" s="110"/>
      <c r="HK23" s="110"/>
      <c r="HL23" s="110"/>
      <c r="HM23" s="110"/>
      <c r="HN23" s="111"/>
      <c r="HO23" s="102" t="s">
        <v>61</v>
      </c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103"/>
      <c r="IA23" s="99" t="s">
        <v>62</v>
      </c>
      <c r="IB23" s="100"/>
      <c r="IC23" s="100"/>
      <c r="ID23" s="100"/>
      <c r="IE23" s="100"/>
      <c r="IF23" s="100"/>
      <c r="IG23" s="100"/>
      <c r="IH23" s="100"/>
      <c r="II23" s="100"/>
      <c r="IJ23" s="100"/>
      <c r="IK23" s="101"/>
    </row>
    <row r="24" spans="1:246" s="2" customFormat="1" ht="38.25" customHeight="1" x14ac:dyDescent="0.2">
      <c r="A24" s="192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8"/>
      <c r="X24" s="136"/>
      <c r="Y24" s="137"/>
      <c r="Z24" s="137"/>
      <c r="AA24" s="137"/>
      <c r="AB24" s="137"/>
      <c r="AC24" s="138"/>
      <c r="AD24" s="118"/>
      <c r="AE24" s="119"/>
      <c r="AF24" s="119"/>
      <c r="AG24" s="119"/>
      <c r="AH24" s="119"/>
      <c r="AI24" s="119"/>
      <c r="AJ24" s="120"/>
      <c r="AK24" s="127"/>
      <c r="AL24" s="128"/>
      <c r="AM24" s="128"/>
      <c r="AN24" s="128"/>
      <c r="AO24" s="128"/>
      <c r="AP24" s="129"/>
      <c r="AQ24" s="127"/>
      <c r="AR24" s="128"/>
      <c r="AS24" s="128"/>
      <c r="AT24" s="128"/>
      <c r="AU24" s="128"/>
      <c r="AV24" s="129"/>
      <c r="AW24" s="127"/>
      <c r="AX24" s="128"/>
      <c r="AY24" s="128"/>
      <c r="AZ24" s="128"/>
      <c r="BA24" s="128"/>
      <c r="BB24" s="129"/>
      <c r="BC24" s="127"/>
      <c r="BD24" s="128"/>
      <c r="BE24" s="128"/>
      <c r="BF24" s="128"/>
      <c r="BG24" s="128"/>
      <c r="BH24" s="129"/>
      <c r="BI24" s="127"/>
      <c r="BJ24" s="128"/>
      <c r="BK24" s="128"/>
      <c r="BL24" s="128"/>
      <c r="BM24" s="128"/>
      <c r="BN24" s="129"/>
      <c r="BO24" s="127"/>
      <c r="BP24" s="128"/>
      <c r="BQ24" s="128"/>
      <c r="BR24" s="128"/>
      <c r="BS24" s="128"/>
      <c r="BT24" s="129"/>
      <c r="BU24" s="127"/>
      <c r="BV24" s="128"/>
      <c r="BW24" s="128"/>
      <c r="BX24" s="128"/>
      <c r="BY24" s="128"/>
      <c r="BZ24" s="129"/>
      <c r="CA24" s="127"/>
      <c r="CB24" s="128"/>
      <c r="CC24" s="128"/>
      <c r="CD24" s="128"/>
      <c r="CE24" s="128"/>
      <c r="CF24" s="129"/>
      <c r="CG24" s="127"/>
      <c r="CH24" s="128"/>
      <c r="CI24" s="128"/>
      <c r="CJ24" s="128"/>
      <c r="CK24" s="128"/>
      <c r="CL24" s="129"/>
      <c r="CM24" s="127"/>
      <c r="CN24" s="128"/>
      <c r="CO24" s="128"/>
      <c r="CP24" s="128"/>
      <c r="CQ24" s="128"/>
      <c r="CR24" s="129"/>
      <c r="CS24" s="127"/>
      <c r="CT24" s="128"/>
      <c r="CU24" s="128"/>
      <c r="CV24" s="128"/>
      <c r="CW24" s="128"/>
      <c r="CX24" s="129"/>
      <c r="CY24" s="127"/>
      <c r="CZ24" s="128"/>
      <c r="DA24" s="128"/>
      <c r="DB24" s="128"/>
      <c r="DC24" s="128"/>
      <c r="DD24" s="129"/>
      <c r="DE24" s="127"/>
      <c r="DF24" s="128"/>
      <c r="DG24" s="128"/>
      <c r="DH24" s="128"/>
      <c r="DI24" s="128"/>
      <c r="DJ24" s="129"/>
      <c r="DK24" s="127"/>
      <c r="DL24" s="128"/>
      <c r="DM24" s="128"/>
      <c r="DN24" s="128"/>
      <c r="DO24" s="128"/>
      <c r="DP24" s="129"/>
      <c r="DQ24" s="127"/>
      <c r="DR24" s="128"/>
      <c r="DS24" s="128"/>
      <c r="DT24" s="128"/>
      <c r="DU24" s="128"/>
      <c r="DV24" s="129"/>
      <c r="DW24" s="127"/>
      <c r="DX24" s="128"/>
      <c r="DY24" s="128"/>
      <c r="DZ24" s="128"/>
      <c r="EA24" s="128"/>
      <c r="EB24" s="129"/>
      <c r="EC24" s="127"/>
      <c r="ED24" s="128"/>
      <c r="EE24" s="128"/>
      <c r="EF24" s="128"/>
      <c r="EG24" s="128"/>
      <c r="EH24" s="129"/>
      <c r="EI24" s="127"/>
      <c r="EJ24" s="128"/>
      <c r="EK24" s="128"/>
      <c r="EL24" s="128"/>
      <c r="EM24" s="128"/>
      <c r="EN24" s="129"/>
      <c r="EO24" s="127"/>
      <c r="EP24" s="128"/>
      <c r="EQ24" s="128"/>
      <c r="ER24" s="128"/>
      <c r="ES24" s="128"/>
      <c r="ET24" s="129"/>
      <c r="EU24" s="127"/>
      <c r="EV24" s="128"/>
      <c r="EW24" s="128"/>
      <c r="EX24" s="128"/>
      <c r="EY24" s="128"/>
      <c r="EZ24" s="129"/>
      <c r="FA24" s="127"/>
      <c r="FB24" s="128"/>
      <c r="FC24" s="128"/>
      <c r="FD24" s="128"/>
      <c r="FE24" s="128"/>
      <c r="FF24" s="129"/>
      <c r="FG24" s="127"/>
      <c r="FH24" s="128"/>
      <c r="FI24" s="128"/>
      <c r="FJ24" s="128"/>
      <c r="FK24" s="128"/>
      <c r="FL24" s="129"/>
      <c r="FM24" s="127"/>
      <c r="FN24" s="128"/>
      <c r="FO24" s="128"/>
      <c r="FP24" s="128"/>
      <c r="FQ24" s="128"/>
      <c r="FR24" s="129"/>
      <c r="FS24" s="127"/>
      <c r="FT24" s="128"/>
      <c r="FU24" s="128"/>
      <c r="FV24" s="128"/>
      <c r="FW24" s="128"/>
      <c r="FX24" s="129"/>
      <c r="FY24" s="127"/>
      <c r="FZ24" s="128"/>
      <c r="GA24" s="128"/>
      <c r="GB24" s="128"/>
      <c r="GC24" s="128"/>
      <c r="GD24" s="129"/>
      <c r="GE24" s="127"/>
      <c r="GF24" s="128"/>
      <c r="GG24" s="128"/>
      <c r="GH24" s="128"/>
      <c r="GI24" s="128"/>
      <c r="GJ24" s="129"/>
      <c r="GK24" s="127"/>
      <c r="GL24" s="128"/>
      <c r="GM24" s="128"/>
      <c r="GN24" s="128"/>
      <c r="GO24" s="128"/>
      <c r="GP24" s="129"/>
      <c r="GQ24" s="118"/>
      <c r="GR24" s="119"/>
      <c r="GS24" s="119"/>
      <c r="GT24" s="119"/>
      <c r="GU24" s="119"/>
      <c r="GV24" s="120"/>
      <c r="GW24" s="145"/>
      <c r="GX24" s="146"/>
      <c r="GY24" s="146"/>
      <c r="GZ24" s="146"/>
      <c r="HA24" s="146"/>
      <c r="HB24" s="147"/>
      <c r="HC24" s="112"/>
      <c r="HD24" s="113"/>
      <c r="HE24" s="113"/>
      <c r="HF24" s="113"/>
      <c r="HG24" s="113"/>
      <c r="HH24" s="114"/>
      <c r="HI24" s="112"/>
      <c r="HJ24" s="113"/>
      <c r="HK24" s="113"/>
      <c r="HL24" s="113"/>
      <c r="HM24" s="113"/>
      <c r="HN24" s="114"/>
      <c r="HO24" s="104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105"/>
      <c r="IA24" s="96"/>
      <c r="IB24" s="97"/>
      <c r="IC24" s="97"/>
      <c r="ID24" s="97"/>
      <c r="IE24" s="97"/>
      <c r="IF24" s="97"/>
      <c r="IG24" s="97"/>
      <c r="IH24" s="97"/>
      <c r="II24" s="97"/>
      <c r="IJ24" s="97"/>
      <c r="IK24" s="98"/>
    </row>
    <row r="25" spans="1:246" s="7" customFormat="1" ht="10.199999999999999" x14ac:dyDescent="0.3">
      <c r="A25" s="164">
        <v>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3"/>
      <c r="X25" s="62">
        <v>2</v>
      </c>
      <c r="Y25" s="44"/>
      <c r="Z25" s="44"/>
      <c r="AA25" s="44"/>
      <c r="AB25" s="44"/>
      <c r="AC25" s="63"/>
      <c r="AD25" s="62">
        <v>3</v>
      </c>
      <c r="AE25" s="44"/>
      <c r="AF25" s="44"/>
      <c r="AG25" s="44"/>
      <c r="AH25" s="44"/>
      <c r="AI25" s="44"/>
      <c r="AJ25" s="63"/>
      <c r="AK25" s="62">
        <v>4</v>
      </c>
      <c r="AL25" s="44"/>
      <c r="AM25" s="44"/>
      <c r="AN25" s="44"/>
      <c r="AO25" s="44"/>
      <c r="AP25" s="63"/>
      <c r="AQ25" s="62">
        <v>5</v>
      </c>
      <c r="AR25" s="44"/>
      <c r="AS25" s="44"/>
      <c r="AT25" s="44"/>
      <c r="AU25" s="44"/>
      <c r="AV25" s="63"/>
      <c r="AW25" s="62">
        <v>6</v>
      </c>
      <c r="AX25" s="44"/>
      <c r="AY25" s="44"/>
      <c r="AZ25" s="44"/>
      <c r="BA25" s="44"/>
      <c r="BB25" s="63"/>
      <c r="BC25" s="62">
        <v>7</v>
      </c>
      <c r="BD25" s="44"/>
      <c r="BE25" s="44"/>
      <c r="BF25" s="44"/>
      <c r="BG25" s="44"/>
      <c r="BH25" s="63"/>
      <c r="BI25" s="62">
        <v>8</v>
      </c>
      <c r="BJ25" s="44"/>
      <c r="BK25" s="44"/>
      <c r="BL25" s="44"/>
      <c r="BM25" s="44"/>
      <c r="BN25" s="63"/>
      <c r="BO25" s="62">
        <v>9</v>
      </c>
      <c r="BP25" s="44"/>
      <c r="BQ25" s="44"/>
      <c r="BR25" s="44"/>
      <c r="BS25" s="44"/>
      <c r="BT25" s="63"/>
      <c r="BU25" s="62">
        <v>10</v>
      </c>
      <c r="BV25" s="44"/>
      <c r="BW25" s="44"/>
      <c r="BX25" s="44"/>
      <c r="BY25" s="44"/>
      <c r="BZ25" s="63"/>
      <c r="CA25" s="62">
        <v>11</v>
      </c>
      <c r="CB25" s="44"/>
      <c r="CC25" s="44"/>
      <c r="CD25" s="44"/>
      <c r="CE25" s="44"/>
      <c r="CF25" s="63"/>
      <c r="CG25" s="62">
        <v>12</v>
      </c>
      <c r="CH25" s="44"/>
      <c r="CI25" s="44"/>
      <c r="CJ25" s="44"/>
      <c r="CK25" s="44"/>
      <c r="CL25" s="63"/>
      <c r="CM25" s="62">
        <v>13</v>
      </c>
      <c r="CN25" s="44"/>
      <c r="CO25" s="44"/>
      <c r="CP25" s="44"/>
      <c r="CQ25" s="44"/>
      <c r="CR25" s="63"/>
      <c r="CS25" s="62">
        <v>14</v>
      </c>
      <c r="CT25" s="44"/>
      <c r="CU25" s="44"/>
      <c r="CV25" s="44"/>
      <c r="CW25" s="44"/>
      <c r="CX25" s="63"/>
      <c r="CY25" s="62">
        <v>15</v>
      </c>
      <c r="CZ25" s="44"/>
      <c r="DA25" s="44"/>
      <c r="DB25" s="44"/>
      <c r="DC25" s="44"/>
      <c r="DD25" s="63"/>
      <c r="DE25" s="62">
        <v>16</v>
      </c>
      <c r="DF25" s="44"/>
      <c r="DG25" s="44"/>
      <c r="DH25" s="44"/>
      <c r="DI25" s="44"/>
      <c r="DJ25" s="63"/>
      <c r="DK25" s="62">
        <v>17</v>
      </c>
      <c r="DL25" s="44"/>
      <c r="DM25" s="44"/>
      <c r="DN25" s="44"/>
      <c r="DO25" s="44"/>
      <c r="DP25" s="63"/>
      <c r="DQ25" s="62">
        <v>18</v>
      </c>
      <c r="DR25" s="44"/>
      <c r="DS25" s="44"/>
      <c r="DT25" s="44"/>
      <c r="DU25" s="44"/>
      <c r="DV25" s="63"/>
      <c r="DW25" s="62">
        <v>19</v>
      </c>
      <c r="DX25" s="44"/>
      <c r="DY25" s="44"/>
      <c r="DZ25" s="44"/>
      <c r="EA25" s="44"/>
      <c r="EB25" s="63"/>
      <c r="EC25" s="62">
        <v>20</v>
      </c>
      <c r="ED25" s="44"/>
      <c r="EE25" s="44"/>
      <c r="EF25" s="44"/>
      <c r="EG25" s="44"/>
      <c r="EH25" s="63"/>
      <c r="EI25" s="62">
        <v>21</v>
      </c>
      <c r="EJ25" s="44"/>
      <c r="EK25" s="44"/>
      <c r="EL25" s="44"/>
      <c r="EM25" s="44"/>
      <c r="EN25" s="63"/>
      <c r="EO25" s="62">
        <v>22</v>
      </c>
      <c r="EP25" s="44"/>
      <c r="EQ25" s="44"/>
      <c r="ER25" s="44"/>
      <c r="ES25" s="44"/>
      <c r="ET25" s="63"/>
      <c r="EU25" s="62">
        <v>22</v>
      </c>
      <c r="EV25" s="44"/>
      <c r="EW25" s="44"/>
      <c r="EX25" s="44"/>
      <c r="EY25" s="44"/>
      <c r="EZ25" s="63"/>
      <c r="FA25" s="62">
        <v>23</v>
      </c>
      <c r="FB25" s="44"/>
      <c r="FC25" s="44"/>
      <c r="FD25" s="44"/>
      <c r="FE25" s="44"/>
      <c r="FF25" s="63"/>
      <c r="FG25" s="62">
        <v>24</v>
      </c>
      <c r="FH25" s="44"/>
      <c r="FI25" s="44"/>
      <c r="FJ25" s="44"/>
      <c r="FK25" s="44"/>
      <c r="FL25" s="63"/>
      <c r="FM25" s="62">
        <v>25</v>
      </c>
      <c r="FN25" s="44"/>
      <c r="FO25" s="44"/>
      <c r="FP25" s="44"/>
      <c r="FQ25" s="44"/>
      <c r="FR25" s="63"/>
      <c r="FS25" s="62">
        <v>26</v>
      </c>
      <c r="FT25" s="44"/>
      <c r="FU25" s="44"/>
      <c r="FV25" s="44"/>
      <c r="FW25" s="44"/>
      <c r="FX25" s="63"/>
      <c r="FY25" s="62">
        <v>27</v>
      </c>
      <c r="FZ25" s="44"/>
      <c r="GA25" s="44"/>
      <c r="GB25" s="44"/>
      <c r="GC25" s="44"/>
      <c r="GD25" s="63"/>
      <c r="GE25" s="62">
        <v>28</v>
      </c>
      <c r="GF25" s="44"/>
      <c r="GG25" s="44"/>
      <c r="GH25" s="44"/>
      <c r="GI25" s="44"/>
      <c r="GJ25" s="63"/>
      <c r="GK25" s="62">
        <v>29</v>
      </c>
      <c r="GL25" s="44"/>
      <c r="GM25" s="44"/>
      <c r="GN25" s="44"/>
      <c r="GO25" s="44"/>
      <c r="GP25" s="63"/>
      <c r="GQ25" s="62">
        <v>30</v>
      </c>
      <c r="GR25" s="44"/>
      <c r="GS25" s="44"/>
      <c r="GT25" s="44"/>
      <c r="GU25" s="44"/>
      <c r="GV25" s="63"/>
      <c r="GW25" s="161">
        <v>31</v>
      </c>
      <c r="GX25" s="162"/>
      <c r="GY25" s="162"/>
      <c r="GZ25" s="162"/>
      <c r="HA25" s="162"/>
      <c r="HB25" s="163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62">
        <v>34</v>
      </c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63"/>
      <c r="IA25" s="43">
        <v>35</v>
      </c>
      <c r="IB25" s="44"/>
      <c r="IC25" s="44"/>
      <c r="ID25" s="44"/>
      <c r="IE25" s="44"/>
      <c r="IF25" s="44"/>
      <c r="IG25" s="44"/>
      <c r="IH25" s="44"/>
      <c r="II25" s="44"/>
      <c r="IJ25" s="44"/>
      <c r="IK25" s="45"/>
    </row>
    <row r="26" spans="1:246" s="2" customFormat="1" ht="16.5" customHeight="1" x14ac:dyDescent="0.2">
      <c r="A26" s="81" t="s">
        <v>63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168"/>
      <c r="Y26" s="169"/>
      <c r="Z26" s="169"/>
      <c r="AA26" s="169"/>
      <c r="AB26" s="169"/>
      <c r="AC26" s="170"/>
      <c r="AD26" s="31"/>
      <c r="AE26" s="32"/>
      <c r="AF26" s="32"/>
      <c r="AG26" s="32"/>
      <c r="AH26" s="32"/>
      <c r="AI26" s="32"/>
      <c r="AJ26" s="33"/>
      <c r="AK26" s="31">
        <f t="shared" ref="AK26:BC26" si="0">$BI$16</f>
        <v>101</v>
      </c>
      <c r="AL26" s="32"/>
      <c r="AM26" s="32"/>
      <c r="AN26" s="32"/>
      <c r="AO26" s="32"/>
      <c r="AP26" s="33"/>
      <c r="AQ26" s="31">
        <f t="shared" si="0"/>
        <v>101</v>
      </c>
      <c r="AR26" s="32"/>
      <c r="AS26" s="32"/>
      <c r="AT26" s="32"/>
      <c r="AU26" s="32"/>
      <c r="AV26" s="33"/>
      <c r="AW26" s="31">
        <f t="shared" si="0"/>
        <v>101</v>
      </c>
      <c r="AX26" s="32"/>
      <c r="AY26" s="32"/>
      <c r="AZ26" s="32"/>
      <c r="BA26" s="32"/>
      <c r="BB26" s="33"/>
      <c r="BC26" s="31">
        <f t="shared" si="0"/>
        <v>101</v>
      </c>
      <c r="BD26" s="32"/>
      <c r="BE26" s="32"/>
      <c r="BF26" s="32"/>
      <c r="BG26" s="32"/>
      <c r="BH26" s="33"/>
      <c r="BI26" s="31"/>
      <c r="BJ26" s="32"/>
      <c r="BK26" s="32"/>
      <c r="BL26" s="32"/>
      <c r="BM26" s="32"/>
      <c r="BN26" s="33"/>
      <c r="BO26" s="31"/>
      <c r="BP26" s="32"/>
      <c r="BQ26" s="32"/>
      <c r="BR26" s="32"/>
      <c r="BS26" s="32"/>
      <c r="BT26" s="33"/>
      <c r="BU26" s="31"/>
      <c r="BV26" s="32"/>
      <c r="BW26" s="32"/>
      <c r="BX26" s="32"/>
      <c r="BY26" s="32"/>
      <c r="BZ26" s="33"/>
      <c r="CA26" s="31"/>
      <c r="CB26" s="32"/>
      <c r="CC26" s="32"/>
      <c r="CD26" s="32"/>
      <c r="CE26" s="32"/>
      <c r="CF26" s="33"/>
      <c r="CG26" s="31">
        <f t="shared" ref="CG26:DK26" si="1">$BI$16</f>
        <v>101</v>
      </c>
      <c r="CH26" s="32"/>
      <c r="CI26" s="32"/>
      <c r="CJ26" s="32"/>
      <c r="CK26" s="32"/>
      <c r="CL26" s="33"/>
      <c r="CM26" s="31">
        <f t="shared" si="1"/>
        <v>101</v>
      </c>
      <c r="CN26" s="32"/>
      <c r="CO26" s="32"/>
      <c r="CP26" s="32"/>
      <c r="CQ26" s="32"/>
      <c r="CR26" s="33"/>
      <c r="CS26" s="31">
        <f t="shared" si="1"/>
        <v>101</v>
      </c>
      <c r="CT26" s="32"/>
      <c r="CU26" s="32"/>
      <c r="CV26" s="32"/>
      <c r="CW26" s="32"/>
      <c r="CX26" s="33"/>
      <c r="CY26" s="31">
        <f t="shared" si="1"/>
        <v>101</v>
      </c>
      <c r="CZ26" s="32"/>
      <c r="DA26" s="32"/>
      <c r="DB26" s="32"/>
      <c r="DC26" s="32"/>
      <c r="DD26" s="33"/>
      <c r="DE26" s="31">
        <f t="shared" si="1"/>
        <v>101</v>
      </c>
      <c r="DF26" s="32"/>
      <c r="DG26" s="32"/>
      <c r="DH26" s="32"/>
      <c r="DI26" s="32"/>
      <c r="DJ26" s="33"/>
      <c r="DK26" s="31">
        <f t="shared" si="1"/>
        <v>101</v>
      </c>
      <c r="DL26" s="32"/>
      <c r="DM26" s="32"/>
      <c r="DN26" s="32"/>
      <c r="DO26" s="32"/>
      <c r="DP26" s="33"/>
      <c r="DQ26" s="31"/>
      <c r="DR26" s="32"/>
      <c r="DS26" s="32"/>
      <c r="DT26" s="32"/>
      <c r="DU26" s="32"/>
      <c r="DV26" s="33"/>
      <c r="DW26" s="31"/>
      <c r="DX26" s="32"/>
      <c r="DY26" s="32"/>
      <c r="DZ26" s="32"/>
      <c r="EA26" s="32"/>
      <c r="EB26" s="33"/>
      <c r="EC26" s="31"/>
      <c r="ED26" s="32"/>
      <c r="EE26" s="32"/>
      <c r="EF26" s="32"/>
      <c r="EG26" s="32"/>
      <c r="EH26" s="33"/>
      <c r="EI26" s="31">
        <f t="shared" ref="EI26:FG26" si="2">$BI$16</f>
        <v>101</v>
      </c>
      <c r="EJ26" s="32"/>
      <c r="EK26" s="32"/>
      <c r="EL26" s="32"/>
      <c r="EM26" s="32"/>
      <c r="EN26" s="33"/>
      <c r="EO26" s="31">
        <f t="shared" si="2"/>
        <v>101</v>
      </c>
      <c r="EP26" s="32"/>
      <c r="EQ26" s="32"/>
      <c r="ER26" s="32"/>
      <c r="ES26" s="32"/>
      <c r="ET26" s="33"/>
      <c r="EU26" s="31">
        <f t="shared" si="2"/>
        <v>101</v>
      </c>
      <c r="EV26" s="32"/>
      <c r="EW26" s="32"/>
      <c r="EX26" s="32"/>
      <c r="EY26" s="32"/>
      <c r="EZ26" s="33"/>
      <c r="FA26" s="31">
        <f t="shared" si="2"/>
        <v>101</v>
      </c>
      <c r="FB26" s="32"/>
      <c r="FC26" s="32"/>
      <c r="FD26" s="32"/>
      <c r="FE26" s="32"/>
      <c r="FF26" s="33"/>
      <c r="FG26" s="31">
        <f t="shared" si="2"/>
        <v>101</v>
      </c>
      <c r="FH26" s="32"/>
      <c r="FI26" s="32"/>
      <c r="FJ26" s="32"/>
      <c r="FK26" s="32"/>
      <c r="FL26" s="33"/>
      <c r="FM26" s="31"/>
      <c r="FN26" s="32"/>
      <c r="FO26" s="32"/>
      <c r="FP26" s="32"/>
      <c r="FQ26" s="32"/>
      <c r="FR26" s="33"/>
      <c r="FS26" s="31"/>
      <c r="FT26" s="32"/>
      <c r="FU26" s="32"/>
      <c r="FV26" s="32"/>
      <c r="FW26" s="32"/>
      <c r="FX26" s="33"/>
      <c r="FY26" s="31"/>
      <c r="FZ26" s="32"/>
      <c r="GA26" s="32"/>
      <c r="GB26" s="32"/>
      <c r="GC26" s="32"/>
      <c r="GD26" s="33"/>
      <c r="GE26" s="31"/>
      <c r="GF26" s="32"/>
      <c r="GG26" s="32"/>
      <c r="GH26" s="32"/>
      <c r="GI26" s="32"/>
      <c r="GJ26" s="33"/>
      <c r="GK26" s="31"/>
      <c r="GL26" s="32"/>
      <c r="GM26" s="32"/>
      <c r="GN26" s="32"/>
      <c r="GO26" s="32"/>
      <c r="GP26" s="33"/>
      <c r="GQ26" s="31"/>
      <c r="GR26" s="32"/>
      <c r="GS26" s="32"/>
      <c r="GT26" s="32"/>
      <c r="GU26" s="32"/>
      <c r="GV26" s="33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1"/>
      <c r="HV26" s="32"/>
      <c r="HW26" s="32"/>
      <c r="HX26" s="32"/>
      <c r="HY26" s="32"/>
      <c r="HZ26" s="33"/>
      <c r="IA26" s="57"/>
      <c r="IB26" s="32"/>
      <c r="IC26" s="32"/>
      <c r="ID26" s="32"/>
      <c r="IE26" s="32"/>
      <c r="IF26" s="32"/>
      <c r="IG26" s="32"/>
      <c r="IH26" s="32"/>
      <c r="II26" s="32"/>
      <c r="IJ26" s="32"/>
      <c r="IK26" s="58"/>
    </row>
    <row r="27" spans="1:246" s="12" customFormat="1" ht="15" customHeight="1" x14ac:dyDescent="0.3">
      <c r="A27" s="158" t="s">
        <v>64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87"/>
      <c r="Y27" s="88"/>
      <c r="Z27" s="88"/>
      <c r="AA27" s="88"/>
      <c r="AB27" s="88"/>
      <c r="AC27" s="89"/>
      <c r="AD27" s="25"/>
      <c r="AE27" s="26"/>
      <c r="AF27" s="26"/>
      <c r="AG27" s="26"/>
      <c r="AH27" s="26"/>
      <c r="AI27" s="26"/>
      <c r="AJ27" s="27"/>
      <c r="AK27" s="25">
        <v>200</v>
      </c>
      <c r="AL27" s="26"/>
      <c r="AM27" s="26"/>
      <c r="AN27" s="26"/>
      <c r="AO27" s="26"/>
      <c r="AP27" s="27"/>
      <c r="AQ27" s="25" t="s">
        <v>65</v>
      </c>
      <c r="AR27" s="26"/>
      <c r="AS27" s="26"/>
      <c r="AT27" s="26"/>
      <c r="AU27" s="26"/>
      <c r="AV27" s="27"/>
      <c r="AW27" s="25">
        <v>200</v>
      </c>
      <c r="AX27" s="26"/>
      <c r="AY27" s="26"/>
      <c r="AZ27" s="26"/>
      <c r="BA27" s="26"/>
      <c r="BB27" s="27"/>
      <c r="BC27" s="25">
        <v>100</v>
      </c>
      <c r="BD27" s="26"/>
      <c r="BE27" s="26"/>
      <c r="BF27" s="26"/>
      <c r="BG27" s="26"/>
      <c r="BH27" s="27"/>
      <c r="BI27" s="25"/>
      <c r="BJ27" s="26"/>
      <c r="BK27" s="26"/>
      <c r="BL27" s="26"/>
      <c r="BM27" s="26"/>
      <c r="BN27" s="27"/>
      <c r="BO27" s="25"/>
      <c r="BP27" s="26"/>
      <c r="BQ27" s="26"/>
      <c r="BR27" s="26"/>
      <c r="BS27" s="26"/>
      <c r="BT27" s="27"/>
      <c r="BU27" s="25"/>
      <c r="BV27" s="26"/>
      <c r="BW27" s="26"/>
      <c r="BX27" s="26"/>
      <c r="BY27" s="26"/>
      <c r="BZ27" s="27"/>
      <c r="CA27" s="25"/>
      <c r="CB27" s="26"/>
      <c r="CC27" s="26"/>
      <c r="CD27" s="26"/>
      <c r="CE27" s="26"/>
      <c r="CF27" s="27"/>
      <c r="CG27" s="25">
        <v>200</v>
      </c>
      <c r="CH27" s="26"/>
      <c r="CI27" s="26"/>
      <c r="CJ27" s="26"/>
      <c r="CK27" s="26"/>
      <c r="CL27" s="27"/>
      <c r="CM27" s="25">
        <v>70</v>
      </c>
      <c r="CN27" s="26"/>
      <c r="CO27" s="26"/>
      <c r="CP27" s="26"/>
      <c r="CQ27" s="26"/>
      <c r="CR27" s="27"/>
      <c r="CS27" s="25">
        <v>130</v>
      </c>
      <c r="CT27" s="26"/>
      <c r="CU27" s="26"/>
      <c r="CV27" s="26"/>
      <c r="CW27" s="26"/>
      <c r="CX27" s="27"/>
      <c r="CY27" s="25">
        <v>50</v>
      </c>
      <c r="CZ27" s="26"/>
      <c r="DA27" s="26"/>
      <c r="DB27" s="26"/>
      <c r="DC27" s="26"/>
      <c r="DD27" s="27"/>
      <c r="DE27" s="25">
        <v>200</v>
      </c>
      <c r="DF27" s="26"/>
      <c r="DG27" s="26"/>
      <c r="DH27" s="26"/>
      <c r="DI27" s="26"/>
      <c r="DJ27" s="27"/>
      <c r="DK27" s="25">
        <v>50</v>
      </c>
      <c r="DL27" s="26"/>
      <c r="DM27" s="26"/>
      <c r="DN27" s="26"/>
      <c r="DO27" s="26"/>
      <c r="DP27" s="27"/>
      <c r="DQ27" s="25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7"/>
      <c r="EC27" s="25"/>
      <c r="ED27" s="26"/>
      <c r="EE27" s="26"/>
      <c r="EF27" s="26"/>
      <c r="EG27" s="26"/>
      <c r="EH27" s="27"/>
      <c r="EI27" s="25">
        <v>150</v>
      </c>
      <c r="EJ27" s="26"/>
      <c r="EK27" s="26"/>
      <c r="EL27" s="26"/>
      <c r="EM27" s="26"/>
      <c r="EN27" s="27"/>
      <c r="EO27" s="25">
        <v>5</v>
      </c>
      <c r="EP27" s="26"/>
      <c r="EQ27" s="26"/>
      <c r="ER27" s="26"/>
      <c r="ES27" s="26"/>
      <c r="ET27" s="27"/>
      <c r="EU27" s="25">
        <v>5</v>
      </c>
      <c r="EV27" s="26"/>
      <c r="EW27" s="26"/>
      <c r="EX27" s="26"/>
      <c r="EY27" s="26"/>
      <c r="EZ27" s="27"/>
      <c r="FA27" s="25">
        <v>200</v>
      </c>
      <c r="FB27" s="26"/>
      <c r="FC27" s="26"/>
      <c r="FD27" s="26"/>
      <c r="FE27" s="26"/>
      <c r="FF27" s="27"/>
      <c r="FG27" s="25">
        <v>40</v>
      </c>
      <c r="FH27" s="26"/>
      <c r="FI27" s="26"/>
      <c r="FJ27" s="26"/>
      <c r="FK27" s="26"/>
      <c r="FL27" s="27"/>
      <c r="FM27" s="25"/>
      <c r="FN27" s="26"/>
      <c r="FO27" s="26"/>
      <c r="FP27" s="26"/>
      <c r="FQ27" s="26"/>
      <c r="FR27" s="27"/>
      <c r="FS27" s="25"/>
      <c r="FT27" s="26"/>
      <c r="FU27" s="26"/>
      <c r="FV27" s="26"/>
      <c r="FW27" s="26"/>
      <c r="FX27" s="27"/>
      <c r="FY27" s="25"/>
      <c r="FZ27" s="26"/>
      <c r="GA27" s="26"/>
      <c r="GB27" s="26"/>
      <c r="GC27" s="26"/>
      <c r="GD27" s="27"/>
      <c r="GE27" s="25"/>
      <c r="GF27" s="26"/>
      <c r="GG27" s="26"/>
      <c r="GH27" s="26"/>
      <c r="GI27" s="26"/>
      <c r="GJ27" s="27"/>
      <c r="GK27" s="25"/>
      <c r="GL27" s="26"/>
      <c r="GM27" s="26"/>
      <c r="GN27" s="26"/>
      <c r="GO27" s="26"/>
      <c r="GP27" s="27"/>
      <c r="GQ27" s="25"/>
      <c r="GR27" s="26"/>
      <c r="GS27" s="26"/>
      <c r="GT27" s="26"/>
      <c r="GU27" s="26"/>
      <c r="GV27" s="27"/>
      <c r="GW27" s="54"/>
      <c r="GX27" s="55"/>
      <c r="GY27" s="55"/>
      <c r="GZ27" s="55"/>
      <c r="HA27" s="55"/>
      <c r="HB27" s="56"/>
      <c r="HC27" s="155"/>
      <c r="HD27" s="156"/>
      <c r="HE27" s="156"/>
      <c r="HF27" s="156"/>
      <c r="HG27" s="156"/>
      <c r="HH27" s="157"/>
      <c r="HI27" s="49"/>
      <c r="HJ27" s="50"/>
      <c r="HK27" s="50"/>
      <c r="HL27" s="50"/>
      <c r="HM27" s="50"/>
      <c r="HN27" s="51"/>
      <c r="HO27" s="73"/>
      <c r="HP27" s="74"/>
      <c r="HQ27" s="74"/>
      <c r="HR27" s="74"/>
      <c r="HS27" s="74"/>
      <c r="HT27" s="75"/>
      <c r="HU27" s="46"/>
      <c r="HV27" s="47"/>
      <c r="HW27" s="47"/>
      <c r="HX27" s="47"/>
      <c r="HY27" s="47"/>
      <c r="HZ27" s="48"/>
      <c r="IA27" s="52"/>
      <c r="IB27" s="47"/>
      <c r="IC27" s="47"/>
      <c r="ID27" s="47"/>
      <c r="IE27" s="47"/>
      <c r="IF27" s="47"/>
      <c r="IG27" s="47"/>
      <c r="IH27" s="47"/>
      <c r="II27" s="47"/>
      <c r="IJ27" s="47"/>
      <c r="IK27" s="53"/>
    </row>
    <row r="28" spans="1:246" s="2" customFormat="1" ht="16.5" customHeight="1" x14ac:dyDescent="0.25">
      <c r="A28" s="84" t="s">
        <v>66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  <c r="X28" s="90"/>
      <c r="Y28" s="91"/>
      <c r="Z28" s="91"/>
      <c r="AA28" s="91"/>
      <c r="AB28" s="91"/>
      <c r="AC28" s="92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>
        <v>1E-3</v>
      </c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9">
        <f t="shared" ref="GQ28:GQ52" si="3">AK28+AQ28+AW28+BC28+BI28+BO28+BU28+CA28+CG28+CM28+CS28+CY28+DE28+DK28+DQ28+DW28+EC28+EI28+EO28+FA28+FG28+FM28+FS28+FY28+GE28+GK28</f>
        <v>7.0000000000000001E-3</v>
      </c>
      <c r="GR28" s="60"/>
      <c r="GS28" s="60"/>
      <c r="GT28" s="60"/>
      <c r="GU28" s="60"/>
      <c r="GV28" s="61"/>
      <c r="GW28" s="34">
        <v>570</v>
      </c>
      <c r="GX28" s="35"/>
      <c r="GY28" s="35"/>
      <c r="GZ28" s="35"/>
      <c r="HA28" s="35"/>
      <c r="HB28" s="36"/>
      <c r="HC28" s="40">
        <f t="shared" ref="HC28:HC52" si="4">GQ28*GW28</f>
        <v>3.99</v>
      </c>
      <c r="HD28" s="41"/>
      <c r="HE28" s="41"/>
      <c r="HF28" s="41"/>
      <c r="HG28" s="41"/>
      <c r="HH28" s="42"/>
      <c r="HI28" s="28">
        <f t="shared" ref="HI28" si="5">GQ28*HO28</f>
        <v>0.70699999999999996</v>
      </c>
      <c r="HJ28" s="29"/>
      <c r="HK28" s="29"/>
      <c r="HL28" s="29"/>
      <c r="HM28" s="29"/>
      <c r="HN28" s="30"/>
      <c r="HO28" s="37">
        <f t="shared" ref="HO28:HO37" si="6">$BI$16</f>
        <v>101</v>
      </c>
      <c r="HP28" s="38"/>
      <c r="HQ28" s="38"/>
      <c r="HR28" s="38"/>
      <c r="HS28" s="38"/>
      <c r="HT28" s="39"/>
      <c r="HU28" s="31"/>
      <c r="HV28" s="32"/>
      <c r="HW28" s="32"/>
      <c r="HX28" s="32"/>
      <c r="HY28" s="32"/>
      <c r="HZ28" s="33"/>
      <c r="IA28" s="17">
        <f t="shared" ref="IA28:IA52" si="7">GW28*HI28</f>
        <v>402.98999999999995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2" si="8">SUM(IA28)</f>
        <v>402.98999999999995</v>
      </c>
    </row>
    <row r="29" spans="1:246" s="2" customFormat="1" ht="16.5" customHeight="1" x14ac:dyDescent="0.25">
      <c r="A29" s="84" t="s">
        <v>67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6"/>
      <c r="X29" s="90"/>
      <c r="Y29" s="91"/>
      <c r="Z29" s="91"/>
      <c r="AA29" s="91"/>
      <c r="AB29" s="91"/>
      <c r="AC29" s="92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2.1999999999999999E-2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0.01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>
        <v>8.0000000000000002E-3</v>
      </c>
      <c r="FH29" s="21"/>
      <c r="FI29" s="21"/>
      <c r="FJ29" s="21"/>
      <c r="FK29" s="21"/>
      <c r="FL29" s="22"/>
      <c r="FM29" s="23"/>
      <c r="FN29" s="24"/>
      <c r="FO29" s="24"/>
      <c r="FP29" s="24"/>
      <c r="FQ29" s="24"/>
      <c r="FR29" s="22"/>
      <c r="FS29" s="23"/>
      <c r="FT29" s="24"/>
      <c r="FU29" s="24"/>
      <c r="FV29" s="24"/>
      <c r="FW29" s="24"/>
      <c r="FX29" s="22"/>
      <c r="FY29" s="23"/>
      <c r="FZ29" s="24"/>
      <c r="GA29" s="24"/>
      <c r="GB29" s="24"/>
      <c r="GC29" s="24"/>
      <c r="GD29" s="22"/>
      <c r="GE29" s="23"/>
      <c r="GF29" s="24"/>
      <c r="GG29" s="24"/>
      <c r="GH29" s="24"/>
      <c r="GI29" s="24"/>
      <c r="GJ29" s="22"/>
      <c r="GK29" s="23"/>
      <c r="GL29" s="24"/>
      <c r="GM29" s="24"/>
      <c r="GN29" s="24"/>
      <c r="GO29" s="24"/>
      <c r="GP29" s="22"/>
      <c r="GQ29" s="23">
        <f t="shared" ref="GQ29" si="9">AK29+AQ29+AW29+BC29+BI29+BO29+BU29+CA29+CG29+CM29+CS29+CY29+DE29+DK29+DQ29+DW29+EC29+EI29+EO29+FA29+FG29+FM29+FS29+FY29+GE29+GK29</f>
        <v>0.15000000000000002</v>
      </c>
      <c r="GR29" s="24"/>
      <c r="GS29" s="24"/>
      <c r="GT29" s="24"/>
      <c r="GU29" s="24"/>
      <c r="GV29" s="22"/>
      <c r="GW29" s="34">
        <v>94</v>
      </c>
      <c r="GX29" s="35"/>
      <c r="GY29" s="35"/>
      <c r="GZ29" s="35"/>
      <c r="HA29" s="35"/>
      <c r="HB29" s="36"/>
      <c r="HC29" s="40">
        <f t="shared" si="4"/>
        <v>14.100000000000001</v>
      </c>
      <c r="HD29" s="41"/>
      <c r="HE29" s="41"/>
      <c r="HF29" s="41"/>
      <c r="HG29" s="41"/>
      <c r="HH29" s="42"/>
      <c r="HI29" s="79">
        <f t="shared" ref="HI29:HI49" si="10">GQ29*HO29</f>
        <v>15.150000000000002</v>
      </c>
      <c r="HJ29" s="80"/>
      <c r="HK29" s="80"/>
      <c r="HL29" s="80"/>
      <c r="HM29" s="80"/>
      <c r="HN29" s="30"/>
      <c r="HO29" s="37">
        <f t="shared" si="6"/>
        <v>101</v>
      </c>
      <c r="HP29" s="38"/>
      <c r="HQ29" s="38"/>
      <c r="HR29" s="38"/>
      <c r="HS29" s="38"/>
      <c r="HT29" s="39"/>
      <c r="HU29" s="31"/>
      <c r="HV29" s="32"/>
      <c r="HW29" s="32"/>
      <c r="HX29" s="32"/>
      <c r="HY29" s="32"/>
      <c r="HZ29" s="33"/>
      <c r="IA29" s="17">
        <f t="shared" si="7"/>
        <v>1424.1000000000001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8"/>
        <v>1424.1000000000001</v>
      </c>
    </row>
    <row r="30" spans="1:246" s="2" customFormat="1" ht="18" customHeight="1" x14ac:dyDescent="0.25">
      <c r="A30" s="84" t="s">
        <v>68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6"/>
      <c r="X30" s="90"/>
      <c r="Y30" s="91"/>
      <c r="Z30" s="91"/>
      <c r="AA30" s="91"/>
      <c r="AB30" s="91"/>
      <c r="AC30" s="92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3.8E-3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9">
        <f t="shared" si="3"/>
        <v>6.8000000000000005E-3</v>
      </c>
      <c r="GR30" s="60"/>
      <c r="GS30" s="60"/>
      <c r="GT30" s="60"/>
      <c r="GU30" s="60"/>
      <c r="GV30" s="61"/>
      <c r="GW30" s="34">
        <v>228</v>
      </c>
      <c r="GX30" s="35"/>
      <c r="GY30" s="35"/>
      <c r="GZ30" s="35"/>
      <c r="HA30" s="35"/>
      <c r="HB30" s="36"/>
      <c r="HC30" s="40">
        <f t="shared" si="4"/>
        <v>1.5504000000000002</v>
      </c>
      <c r="HD30" s="41"/>
      <c r="HE30" s="41"/>
      <c r="HF30" s="41"/>
      <c r="HG30" s="41"/>
      <c r="HH30" s="42"/>
      <c r="HI30" s="79">
        <v>0.69499999999999995</v>
      </c>
      <c r="HJ30" s="80"/>
      <c r="HK30" s="80"/>
      <c r="HL30" s="80"/>
      <c r="HM30" s="80"/>
      <c r="HN30" s="30"/>
      <c r="HO30" s="37">
        <f t="shared" si="6"/>
        <v>101</v>
      </c>
      <c r="HP30" s="38"/>
      <c r="HQ30" s="38"/>
      <c r="HR30" s="38"/>
      <c r="HS30" s="38"/>
      <c r="HT30" s="39"/>
      <c r="HU30" s="31"/>
      <c r="HV30" s="32"/>
      <c r="HW30" s="32"/>
      <c r="HX30" s="32"/>
      <c r="HY30" s="32"/>
      <c r="HZ30" s="33"/>
      <c r="IA30" s="17">
        <f t="shared" si="7"/>
        <v>158.45999999999998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8"/>
        <v>158.45999999999998</v>
      </c>
    </row>
    <row r="31" spans="1:246" s="2" customFormat="1" ht="16.5" customHeight="1" x14ac:dyDescent="0.25">
      <c r="A31" s="84" t="s">
        <v>69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6"/>
      <c r="X31" s="90"/>
      <c r="Y31" s="91"/>
      <c r="Z31" s="91"/>
      <c r="AA31" s="91"/>
      <c r="AB31" s="91"/>
      <c r="AC31" s="92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0.05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9">
        <f t="shared" si="3"/>
        <v>0.05</v>
      </c>
      <c r="GR31" s="60"/>
      <c r="GS31" s="60"/>
      <c r="GT31" s="60"/>
      <c r="GU31" s="60"/>
      <c r="GV31" s="61"/>
      <c r="GW31" s="34">
        <v>280</v>
      </c>
      <c r="GX31" s="35"/>
      <c r="GY31" s="35"/>
      <c r="GZ31" s="35"/>
      <c r="HA31" s="35"/>
      <c r="HB31" s="36"/>
      <c r="HC31" s="40">
        <f t="shared" si="4"/>
        <v>14</v>
      </c>
      <c r="HD31" s="41"/>
      <c r="HE31" s="41"/>
      <c r="HF31" s="41"/>
      <c r="HG31" s="41"/>
      <c r="HH31" s="42"/>
      <c r="HI31" s="79">
        <v>5.05</v>
      </c>
      <c r="HJ31" s="80"/>
      <c r="HK31" s="80"/>
      <c r="HL31" s="80"/>
      <c r="HM31" s="80"/>
      <c r="HN31" s="30"/>
      <c r="HO31" s="37">
        <f t="shared" si="6"/>
        <v>101</v>
      </c>
      <c r="HP31" s="38"/>
      <c r="HQ31" s="38"/>
      <c r="HR31" s="38"/>
      <c r="HS31" s="38"/>
      <c r="HT31" s="39"/>
      <c r="HU31" s="31"/>
      <c r="HV31" s="32"/>
      <c r="HW31" s="32"/>
      <c r="HX31" s="32"/>
      <c r="HY31" s="32"/>
      <c r="HZ31" s="33"/>
      <c r="IA31" s="17">
        <f t="shared" si="7"/>
        <v>1414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8"/>
        <v>1414</v>
      </c>
    </row>
    <row r="32" spans="1:246" s="2" customFormat="1" ht="16.5" customHeight="1" x14ac:dyDescent="0.25">
      <c r="A32" s="84" t="s">
        <v>70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6"/>
      <c r="X32" s="90"/>
      <c r="Y32" s="91"/>
      <c r="Z32" s="91"/>
      <c r="AA32" s="91"/>
      <c r="AB32" s="91"/>
      <c r="AC32" s="92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9">
        <f t="shared" si="3"/>
        <v>0</v>
      </c>
      <c r="GR32" s="60"/>
      <c r="GS32" s="60"/>
      <c r="GT32" s="60"/>
      <c r="GU32" s="60"/>
      <c r="GV32" s="61"/>
      <c r="GW32" s="34">
        <v>3400</v>
      </c>
      <c r="GX32" s="35"/>
      <c r="GY32" s="35"/>
      <c r="GZ32" s="35"/>
      <c r="HA32" s="35"/>
      <c r="HB32" s="36"/>
      <c r="HC32" s="40">
        <f t="shared" si="4"/>
        <v>0</v>
      </c>
      <c r="HD32" s="41"/>
      <c r="HE32" s="41"/>
      <c r="HF32" s="41"/>
      <c r="HG32" s="41"/>
      <c r="HH32" s="42"/>
      <c r="HI32" s="79">
        <f t="shared" si="10"/>
        <v>0</v>
      </c>
      <c r="HJ32" s="80"/>
      <c r="HK32" s="80"/>
      <c r="HL32" s="80"/>
      <c r="HM32" s="80"/>
      <c r="HN32" s="30"/>
      <c r="HO32" s="37">
        <f t="shared" si="6"/>
        <v>101</v>
      </c>
      <c r="HP32" s="38"/>
      <c r="HQ32" s="38"/>
      <c r="HR32" s="38"/>
      <c r="HS32" s="38"/>
      <c r="HT32" s="39"/>
      <c r="HU32" s="31"/>
      <c r="HV32" s="32"/>
      <c r="HW32" s="32"/>
      <c r="HX32" s="32"/>
      <c r="HY32" s="32"/>
      <c r="HZ32" s="33"/>
      <c r="IA32" s="17">
        <f t="shared" si="7"/>
        <v>0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8"/>
        <v>0</v>
      </c>
    </row>
    <row r="33" spans="1:246" s="2" customFormat="1" ht="16.5" customHeight="1" x14ac:dyDescent="0.25">
      <c r="A33" s="84" t="s">
        <v>71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X33" s="90"/>
      <c r="Y33" s="91"/>
      <c r="Z33" s="91"/>
      <c r="AA33" s="91"/>
      <c r="AB33" s="91"/>
      <c r="AC33" s="92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9">
        <f t="shared" si="3"/>
        <v>0</v>
      </c>
      <c r="GR33" s="60"/>
      <c r="GS33" s="60"/>
      <c r="GT33" s="60"/>
      <c r="GU33" s="60"/>
      <c r="GV33" s="61"/>
      <c r="GW33" s="34">
        <v>50</v>
      </c>
      <c r="GX33" s="35"/>
      <c r="GY33" s="35"/>
      <c r="GZ33" s="35"/>
      <c r="HA33" s="35"/>
      <c r="HB33" s="36"/>
      <c r="HC33" s="40">
        <f t="shared" si="4"/>
        <v>0</v>
      </c>
      <c r="HD33" s="41"/>
      <c r="HE33" s="41"/>
      <c r="HF33" s="41"/>
      <c r="HG33" s="41"/>
      <c r="HH33" s="42"/>
      <c r="HI33" s="79">
        <f t="shared" si="10"/>
        <v>0</v>
      </c>
      <c r="HJ33" s="80"/>
      <c r="HK33" s="80"/>
      <c r="HL33" s="80"/>
      <c r="HM33" s="80"/>
      <c r="HN33" s="30"/>
      <c r="HO33" s="37">
        <f t="shared" si="6"/>
        <v>101</v>
      </c>
      <c r="HP33" s="38"/>
      <c r="HQ33" s="38"/>
      <c r="HR33" s="38"/>
      <c r="HS33" s="38"/>
      <c r="HT33" s="39"/>
      <c r="HU33" s="31"/>
      <c r="HV33" s="32"/>
      <c r="HW33" s="32"/>
      <c r="HX33" s="32"/>
      <c r="HY33" s="32"/>
      <c r="HZ33" s="33"/>
      <c r="IA33" s="17">
        <f t="shared" si="7"/>
        <v>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8"/>
        <v>0</v>
      </c>
    </row>
    <row r="34" spans="1:246" s="2" customFormat="1" ht="16.5" customHeight="1" x14ac:dyDescent="0.25">
      <c r="A34" s="84" t="s">
        <v>72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6"/>
      <c r="X34" s="90"/>
      <c r="Y34" s="91"/>
      <c r="Z34" s="91"/>
      <c r="AA34" s="91"/>
      <c r="AB34" s="91"/>
      <c r="AC34" s="92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0.02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0.15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9">
        <f t="shared" si="3"/>
        <v>0.16999999999999998</v>
      </c>
      <c r="GR34" s="60"/>
      <c r="GS34" s="60"/>
      <c r="GT34" s="60"/>
      <c r="GU34" s="60"/>
      <c r="GV34" s="61"/>
      <c r="GW34" s="34">
        <v>60</v>
      </c>
      <c r="GX34" s="35"/>
      <c r="GY34" s="35"/>
      <c r="GZ34" s="35"/>
      <c r="HA34" s="35"/>
      <c r="HB34" s="36"/>
      <c r="HC34" s="40">
        <f t="shared" si="4"/>
        <v>10.199999999999999</v>
      </c>
      <c r="HD34" s="41"/>
      <c r="HE34" s="41"/>
      <c r="HF34" s="41"/>
      <c r="HG34" s="41"/>
      <c r="HH34" s="42"/>
      <c r="HI34" s="79">
        <f t="shared" si="10"/>
        <v>17.169999999999998</v>
      </c>
      <c r="HJ34" s="80"/>
      <c r="HK34" s="80"/>
      <c r="HL34" s="80"/>
      <c r="HM34" s="80"/>
      <c r="HN34" s="30"/>
      <c r="HO34" s="37">
        <f t="shared" si="6"/>
        <v>101</v>
      </c>
      <c r="HP34" s="38"/>
      <c r="HQ34" s="38"/>
      <c r="HR34" s="38"/>
      <c r="HS34" s="38"/>
      <c r="HT34" s="39"/>
      <c r="HU34" s="31"/>
      <c r="HV34" s="32"/>
      <c r="HW34" s="32"/>
      <c r="HX34" s="32"/>
      <c r="HY34" s="32"/>
      <c r="HZ34" s="33"/>
      <c r="IA34" s="17">
        <f t="shared" si="7"/>
        <v>1030.1999999999998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8"/>
        <v>1030.1999999999998</v>
      </c>
    </row>
    <row r="35" spans="1:246" s="2" customFormat="1" ht="16.5" customHeight="1" x14ac:dyDescent="0.25">
      <c r="A35" s="84" t="s">
        <v>73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6"/>
      <c r="X35" s="90"/>
      <c r="Y35" s="91"/>
      <c r="Z35" s="91"/>
      <c r="AA35" s="91"/>
      <c r="AB35" s="91"/>
      <c r="AC35" s="92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8.0000000000000002E-3</v>
      </c>
      <c r="CH35" s="21"/>
      <c r="CI35" s="21"/>
      <c r="CJ35" s="21"/>
      <c r="CK35" s="21"/>
      <c r="CL35" s="22"/>
      <c r="CM35" s="20">
        <v>4.0000000000000001E-3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9">
        <f t="shared" si="3"/>
        <v>1.4E-2</v>
      </c>
      <c r="GR35" s="60"/>
      <c r="GS35" s="60"/>
      <c r="GT35" s="60"/>
      <c r="GU35" s="60"/>
      <c r="GV35" s="61"/>
      <c r="GW35" s="34">
        <v>48</v>
      </c>
      <c r="GX35" s="35"/>
      <c r="GY35" s="35"/>
      <c r="GZ35" s="35"/>
      <c r="HA35" s="35"/>
      <c r="HB35" s="36"/>
      <c r="HC35" s="40">
        <f t="shared" si="4"/>
        <v>0.67200000000000004</v>
      </c>
      <c r="HD35" s="41"/>
      <c r="HE35" s="41"/>
      <c r="HF35" s="41"/>
      <c r="HG35" s="41"/>
      <c r="HH35" s="42"/>
      <c r="HI35" s="79">
        <f t="shared" si="10"/>
        <v>1.4139999999999999</v>
      </c>
      <c r="HJ35" s="80"/>
      <c r="HK35" s="80"/>
      <c r="HL35" s="80"/>
      <c r="HM35" s="80"/>
      <c r="HN35" s="30"/>
      <c r="HO35" s="37">
        <f t="shared" si="6"/>
        <v>101</v>
      </c>
      <c r="HP35" s="38"/>
      <c r="HQ35" s="38"/>
      <c r="HR35" s="38"/>
      <c r="HS35" s="38"/>
      <c r="HT35" s="39"/>
      <c r="HU35" s="31"/>
      <c r="HV35" s="32"/>
      <c r="HW35" s="32"/>
      <c r="HX35" s="32"/>
      <c r="HY35" s="32"/>
      <c r="HZ35" s="33"/>
      <c r="IA35" s="217">
        <f t="shared" si="7"/>
        <v>67.872</v>
      </c>
      <c r="IB35" s="218"/>
      <c r="IC35" s="218"/>
      <c r="ID35" s="218"/>
      <c r="IE35" s="218"/>
      <c r="IF35" s="218"/>
      <c r="IG35" s="218"/>
      <c r="IH35" s="218"/>
      <c r="II35" s="218"/>
      <c r="IJ35" s="218"/>
      <c r="IK35" s="219"/>
      <c r="IL35" s="2">
        <f t="shared" si="8"/>
        <v>67.872</v>
      </c>
    </row>
    <row r="36" spans="1:246" s="2" customFormat="1" ht="16.5" customHeight="1" x14ac:dyDescent="0.25">
      <c r="A36" s="84" t="s">
        <v>74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90"/>
      <c r="Y36" s="91"/>
      <c r="Z36" s="91"/>
      <c r="AA36" s="91"/>
      <c r="AB36" s="91"/>
      <c r="AC36" s="92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6.0000000000000001E-3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9">
        <f t="shared" si="3"/>
        <v>2.6000000000000002E-2</v>
      </c>
      <c r="GR36" s="60"/>
      <c r="GS36" s="60"/>
      <c r="GT36" s="60"/>
      <c r="GU36" s="60"/>
      <c r="GV36" s="61"/>
      <c r="GW36" s="34">
        <v>48</v>
      </c>
      <c r="GX36" s="35"/>
      <c r="GY36" s="35"/>
      <c r="GZ36" s="35"/>
      <c r="HA36" s="35"/>
      <c r="HB36" s="36"/>
      <c r="HC36" s="40">
        <f t="shared" si="4"/>
        <v>1.2480000000000002</v>
      </c>
      <c r="HD36" s="41"/>
      <c r="HE36" s="41"/>
      <c r="HF36" s="41"/>
      <c r="HG36" s="41"/>
      <c r="HH36" s="42"/>
      <c r="HI36" s="79">
        <f t="shared" si="10"/>
        <v>2.6260000000000003</v>
      </c>
      <c r="HJ36" s="80"/>
      <c r="HK36" s="80"/>
      <c r="HL36" s="80"/>
      <c r="HM36" s="80"/>
      <c r="HN36" s="30"/>
      <c r="HO36" s="37">
        <f t="shared" si="6"/>
        <v>101</v>
      </c>
      <c r="HP36" s="38"/>
      <c r="HQ36" s="38"/>
      <c r="HR36" s="38"/>
      <c r="HS36" s="38"/>
      <c r="HT36" s="39"/>
      <c r="HU36" s="31"/>
      <c r="HV36" s="32"/>
      <c r="HW36" s="32"/>
      <c r="HX36" s="32"/>
      <c r="HY36" s="32"/>
      <c r="HZ36" s="33"/>
      <c r="IA36" s="217">
        <f t="shared" si="7"/>
        <v>126.04800000000002</v>
      </c>
      <c r="IB36" s="218"/>
      <c r="IC36" s="218"/>
      <c r="ID36" s="218"/>
      <c r="IE36" s="218"/>
      <c r="IF36" s="218"/>
      <c r="IG36" s="218"/>
      <c r="IH36" s="218"/>
      <c r="II36" s="218"/>
      <c r="IJ36" s="218"/>
      <c r="IK36" s="219"/>
      <c r="IL36" s="2">
        <f t="shared" si="8"/>
        <v>126.04800000000002</v>
      </c>
    </row>
    <row r="37" spans="1:246" s="2" customFormat="1" ht="16.5" customHeight="1" x14ac:dyDescent="0.25">
      <c r="A37" s="84" t="s">
        <v>96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90"/>
      <c r="Y37" s="91"/>
      <c r="Z37" s="91"/>
      <c r="AA37" s="91"/>
      <c r="AB37" s="91"/>
      <c r="AC37" s="92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9">
        <f t="shared" si="3"/>
        <v>0</v>
      </c>
      <c r="GR37" s="60"/>
      <c r="GS37" s="60"/>
      <c r="GT37" s="60"/>
      <c r="GU37" s="60"/>
      <c r="GV37" s="61"/>
      <c r="GW37" s="34">
        <v>62</v>
      </c>
      <c r="GX37" s="35"/>
      <c r="GY37" s="35"/>
      <c r="GZ37" s="35"/>
      <c r="HA37" s="35"/>
      <c r="HB37" s="36"/>
      <c r="HC37" s="40">
        <f t="shared" si="4"/>
        <v>0</v>
      </c>
      <c r="HD37" s="41"/>
      <c r="HE37" s="41"/>
      <c r="HF37" s="41"/>
      <c r="HG37" s="41"/>
      <c r="HH37" s="42"/>
      <c r="HI37" s="79">
        <f t="shared" si="10"/>
        <v>0</v>
      </c>
      <c r="HJ37" s="80"/>
      <c r="HK37" s="80"/>
      <c r="HL37" s="80"/>
      <c r="HM37" s="80"/>
      <c r="HN37" s="30"/>
      <c r="HO37" s="37">
        <f t="shared" si="6"/>
        <v>101</v>
      </c>
      <c r="HP37" s="38"/>
      <c r="HQ37" s="38"/>
      <c r="HR37" s="38"/>
      <c r="HS37" s="38"/>
      <c r="HT37" s="39"/>
      <c r="HU37" s="31"/>
      <c r="HV37" s="32"/>
      <c r="HW37" s="32"/>
      <c r="HX37" s="32"/>
      <c r="HY37" s="32"/>
      <c r="HZ37" s="33"/>
      <c r="IA37" s="217">
        <f t="shared" si="7"/>
        <v>0</v>
      </c>
      <c r="IB37" s="218"/>
      <c r="IC37" s="218"/>
      <c r="ID37" s="218"/>
      <c r="IE37" s="218"/>
      <c r="IF37" s="218"/>
      <c r="IG37" s="218"/>
      <c r="IH37" s="218"/>
      <c r="II37" s="218"/>
      <c r="IJ37" s="218"/>
      <c r="IK37" s="219"/>
      <c r="IL37" s="2">
        <f t="shared" si="8"/>
        <v>0</v>
      </c>
    </row>
    <row r="38" spans="1:246" s="2" customFormat="1" ht="16.5" customHeight="1" x14ac:dyDescent="0.25">
      <c r="A38" s="84" t="s">
        <v>75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6"/>
      <c r="X38" s="90"/>
      <c r="Y38" s="91"/>
      <c r="Z38" s="91"/>
      <c r="AA38" s="91"/>
      <c r="AB38" s="91"/>
      <c r="AC38" s="92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1E-3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3.0000000000000001E-3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>
        <v>2.9999999999999997E-4</v>
      </c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9">
        <f t="shared" si="3"/>
        <v>6.8000000000000005E-3</v>
      </c>
      <c r="GR38" s="60"/>
      <c r="GS38" s="60"/>
      <c r="GT38" s="60"/>
      <c r="GU38" s="60"/>
      <c r="GV38" s="61"/>
      <c r="GW38" s="34">
        <v>172</v>
      </c>
      <c r="GX38" s="35"/>
      <c r="GY38" s="35"/>
      <c r="GZ38" s="35"/>
      <c r="HA38" s="35"/>
      <c r="HB38" s="36"/>
      <c r="HC38" s="40">
        <f t="shared" si="4"/>
        <v>1.1696</v>
      </c>
      <c r="HD38" s="41"/>
      <c r="HE38" s="41"/>
      <c r="HF38" s="41"/>
      <c r="HG38" s="41"/>
      <c r="HH38" s="42"/>
      <c r="HI38" s="79">
        <f t="shared" si="10"/>
        <v>0.68680000000000008</v>
      </c>
      <c r="HJ38" s="80"/>
      <c r="HK38" s="80"/>
      <c r="HL38" s="80"/>
      <c r="HM38" s="80"/>
      <c r="HN38" s="30"/>
      <c r="HO38" s="37">
        <f t="shared" ref="HO38:HO46" si="11">$BI$16</f>
        <v>101</v>
      </c>
      <c r="HP38" s="38"/>
      <c r="HQ38" s="38"/>
      <c r="HR38" s="38"/>
      <c r="HS38" s="38"/>
      <c r="HT38" s="39"/>
      <c r="HU38" s="31"/>
      <c r="HV38" s="32"/>
      <c r="HW38" s="32"/>
      <c r="HX38" s="32"/>
      <c r="HY38" s="32"/>
      <c r="HZ38" s="33"/>
      <c r="IA38" s="217">
        <f t="shared" si="7"/>
        <v>118.12960000000001</v>
      </c>
      <c r="IB38" s="218"/>
      <c r="IC38" s="218"/>
      <c r="ID38" s="218"/>
      <c r="IE38" s="218"/>
      <c r="IF38" s="218"/>
      <c r="IG38" s="218"/>
      <c r="IH38" s="218"/>
      <c r="II38" s="218"/>
      <c r="IJ38" s="218"/>
      <c r="IK38" s="219"/>
      <c r="IL38" s="2">
        <f t="shared" si="8"/>
        <v>118.12960000000001</v>
      </c>
    </row>
    <row r="39" spans="1:246" s="2" customFormat="1" ht="16.5" customHeight="1" x14ac:dyDescent="0.25">
      <c r="A39" s="84" t="s">
        <v>76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6"/>
      <c r="X39" s="90"/>
      <c r="Y39" s="91"/>
      <c r="Z39" s="91"/>
      <c r="AA39" s="91"/>
      <c r="AB39" s="91"/>
      <c r="AC39" s="92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>
        <v>8.0000000000000002E-3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>
        <v>3.5999999999999997E-2</v>
      </c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9">
        <f t="shared" si="3"/>
        <v>5.3999999999999999E-2</v>
      </c>
      <c r="GR39" s="60"/>
      <c r="GS39" s="60"/>
      <c r="GT39" s="60"/>
      <c r="GU39" s="60"/>
      <c r="GV39" s="61"/>
      <c r="GW39" s="34">
        <v>45</v>
      </c>
      <c r="GX39" s="35"/>
      <c r="GY39" s="35"/>
      <c r="GZ39" s="35"/>
      <c r="HA39" s="35"/>
      <c r="HB39" s="36"/>
      <c r="HC39" s="40">
        <f t="shared" si="4"/>
        <v>2.4300000000000002</v>
      </c>
      <c r="HD39" s="41"/>
      <c r="HE39" s="41"/>
      <c r="HF39" s="41"/>
      <c r="HG39" s="41"/>
      <c r="HH39" s="42"/>
      <c r="HI39" s="79">
        <f t="shared" si="10"/>
        <v>5.4539999999999997</v>
      </c>
      <c r="HJ39" s="80"/>
      <c r="HK39" s="80"/>
      <c r="HL39" s="80"/>
      <c r="HM39" s="80"/>
      <c r="HN39" s="30"/>
      <c r="HO39" s="37">
        <f t="shared" si="11"/>
        <v>101</v>
      </c>
      <c r="HP39" s="38"/>
      <c r="HQ39" s="38"/>
      <c r="HR39" s="38"/>
      <c r="HS39" s="38"/>
      <c r="HT39" s="39"/>
      <c r="HU39" s="31"/>
      <c r="HV39" s="32"/>
      <c r="HW39" s="32"/>
      <c r="HX39" s="32"/>
      <c r="HY39" s="32"/>
      <c r="HZ39" s="33"/>
      <c r="IA39" s="217">
        <f t="shared" si="7"/>
        <v>245.42999999999998</v>
      </c>
      <c r="IB39" s="218"/>
      <c r="IC39" s="218"/>
      <c r="ID39" s="218"/>
      <c r="IE39" s="218"/>
      <c r="IF39" s="218"/>
      <c r="IG39" s="218"/>
      <c r="IH39" s="218"/>
      <c r="II39" s="218"/>
      <c r="IJ39" s="218"/>
      <c r="IK39" s="219"/>
      <c r="IL39" s="2">
        <f t="shared" si="8"/>
        <v>245.42999999999998</v>
      </c>
    </row>
    <row r="40" spans="1:246" s="2" customFormat="1" ht="16.5" customHeight="1" x14ac:dyDescent="0.25">
      <c r="A40" s="84" t="s">
        <v>77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6"/>
      <c r="X40" s="90"/>
      <c r="Y40" s="91"/>
      <c r="Z40" s="91"/>
      <c r="AA40" s="91"/>
      <c r="AB40" s="91"/>
      <c r="AC40" s="92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3">
        <v>1E-3</v>
      </c>
      <c r="EV40" s="24"/>
      <c r="EW40" s="24"/>
      <c r="EX40" s="24"/>
      <c r="EY40" s="24"/>
      <c r="EZ40" s="22"/>
      <c r="FA40" s="20"/>
      <c r="FB40" s="21"/>
      <c r="FC40" s="21"/>
      <c r="FD40" s="21"/>
      <c r="FE40" s="21"/>
      <c r="FF40" s="22"/>
      <c r="FG40" s="20">
        <v>3.7999999999999999E-2</v>
      </c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9">
        <f t="shared" si="3"/>
        <v>0.04</v>
      </c>
      <c r="GR40" s="60"/>
      <c r="GS40" s="60"/>
      <c r="GT40" s="60"/>
      <c r="GU40" s="60"/>
      <c r="GV40" s="61"/>
      <c r="GW40" s="34">
        <v>42</v>
      </c>
      <c r="GX40" s="35"/>
      <c r="GY40" s="35"/>
      <c r="GZ40" s="35"/>
      <c r="HA40" s="35"/>
      <c r="HB40" s="36"/>
      <c r="HC40" s="40">
        <f t="shared" si="4"/>
        <v>1.68</v>
      </c>
      <c r="HD40" s="41"/>
      <c r="HE40" s="41"/>
      <c r="HF40" s="41"/>
      <c r="HG40" s="41"/>
      <c r="HH40" s="42"/>
      <c r="HI40" s="79">
        <f t="shared" si="10"/>
        <v>4.04</v>
      </c>
      <c r="HJ40" s="80"/>
      <c r="HK40" s="80"/>
      <c r="HL40" s="80"/>
      <c r="HM40" s="80"/>
      <c r="HN40" s="30"/>
      <c r="HO40" s="37">
        <f t="shared" si="11"/>
        <v>101</v>
      </c>
      <c r="HP40" s="38"/>
      <c r="HQ40" s="38"/>
      <c r="HR40" s="38"/>
      <c r="HS40" s="38"/>
      <c r="HT40" s="39"/>
      <c r="HU40" s="31"/>
      <c r="HV40" s="32"/>
      <c r="HW40" s="32"/>
      <c r="HX40" s="32"/>
      <c r="HY40" s="32"/>
      <c r="HZ40" s="33"/>
      <c r="IA40" s="217">
        <f t="shared" si="7"/>
        <v>169.68</v>
      </c>
      <c r="IB40" s="218"/>
      <c r="IC40" s="218"/>
      <c r="ID40" s="218"/>
      <c r="IE40" s="218"/>
      <c r="IF40" s="218"/>
      <c r="IG40" s="218"/>
      <c r="IH40" s="218"/>
      <c r="II40" s="218"/>
      <c r="IJ40" s="218"/>
      <c r="IK40" s="219"/>
      <c r="IL40" s="2">
        <f t="shared" si="8"/>
        <v>169.68</v>
      </c>
    </row>
    <row r="41" spans="1:246" s="2" customFormat="1" ht="16.5" customHeight="1" x14ac:dyDescent="0.25">
      <c r="A41" s="84" t="s">
        <v>78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6"/>
      <c r="X41" s="90"/>
      <c r="Y41" s="91"/>
      <c r="Z41" s="91"/>
      <c r="AA41" s="91"/>
      <c r="AB41" s="91"/>
      <c r="AC41" s="92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>
        <v>5.1999999999999998E-2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9">
        <f t="shared" si="3"/>
        <v>5.1999999999999998E-2</v>
      </c>
      <c r="GR41" s="60"/>
      <c r="GS41" s="60"/>
      <c r="GT41" s="60"/>
      <c r="GU41" s="60"/>
      <c r="GV41" s="61"/>
      <c r="GW41" s="34">
        <v>615</v>
      </c>
      <c r="GX41" s="35"/>
      <c r="GY41" s="35"/>
      <c r="GZ41" s="35"/>
      <c r="HA41" s="35"/>
      <c r="HB41" s="36"/>
      <c r="HC41" s="40">
        <f t="shared" si="4"/>
        <v>31.979999999999997</v>
      </c>
      <c r="HD41" s="41"/>
      <c r="HE41" s="41"/>
      <c r="HF41" s="41"/>
      <c r="HG41" s="41"/>
      <c r="HH41" s="42"/>
      <c r="HI41" s="79">
        <f t="shared" si="10"/>
        <v>5.2519999999999998</v>
      </c>
      <c r="HJ41" s="80"/>
      <c r="HK41" s="80"/>
      <c r="HL41" s="80"/>
      <c r="HM41" s="80"/>
      <c r="HN41" s="30"/>
      <c r="HO41" s="37">
        <f t="shared" si="11"/>
        <v>101</v>
      </c>
      <c r="HP41" s="38"/>
      <c r="HQ41" s="38"/>
      <c r="HR41" s="38"/>
      <c r="HS41" s="38"/>
      <c r="HT41" s="39"/>
      <c r="HU41" s="31"/>
      <c r="HV41" s="32"/>
      <c r="HW41" s="32"/>
      <c r="HX41" s="32"/>
      <c r="HY41" s="32"/>
      <c r="HZ41" s="33"/>
      <c r="IA41" s="217">
        <f t="shared" si="7"/>
        <v>3229.98</v>
      </c>
      <c r="IB41" s="218"/>
      <c r="IC41" s="218"/>
      <c r="ID41" s="218"/>
      <c r="IE41" s="218"/>
      <c r="IF41" s="218"/>
      <c r="IG41" s="218"/>
      <c r="IH41" s="218"/>
      <c r="II41" s="218"/>
      <c r="IJ41" s="218"/>
      <c r="IK41" s="219"/>
      <c r="IL41" s="2">
        <f t="shared" si="8"/>
        <v>3229.98</v>
      </c>
    </row>
    <row r="42" spans="1:246" s="2" customFormat="1" ht="16.5" customHeight="1" x14ac:dyDescent="0.25">
      <c r="A42" s="84" t="s">
        <v>79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6"/>
      <c r="X42" s="90"/>
      <c r="Y42" s="91"/>
      <c r="Z42" s="91"/>
      <c r="AA42" s="91"/>
      <c r="AB42" s="91"/>
      <c r="AC42" s="92"/>
      <c r="AD42" s="20"/>
      <c r="AE42" s="21"/>
      <c r="AF42" s="21"/>
      <c r="AG42" s="21"/>
      <c r="AH42" s="21"/>
      <c r="AI42" s="21"/>
      <c r="AJ42" s="22"/>
      <c r="AK42" s="20">
        <v>1E-3</v>
      </c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>
        <v>8.0000000000000002E-3</v>
      </c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>
        <v>8.0000000000000002E-3</v>
      </c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7.0000000000000001E-3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>
        <v>1E-3</v>
      </c>
      <c r="EV42" s="21"/>
      <c r="EW42" s="21"/>
      <c r="EX42" s="21"/>
      <c r="EY42" s="21"/>
      <c r="EZ42" s="22"/>
      <c r="FA42" s="20">
        <v>8.0000000000000002E-3</v>
      </c>
      <c r="FB42" s="21"/>
      <c r="FC42" s="21"/>
      <c r="FD42" s="21"/>
      <c r="FE42" s="21"/>
      <c r="FF42" s="22"/>
      <c r="FG42" s="20">
        <v>4.0000000000000001E-3</v>
      </c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9">
        <f t="shared" si="3"/>
        <v>3.6000000000000004E-2</v>
      </c>
      <c r="GR42" s="60"/>
      <c r="GS42" s="60"/>
      <c r="GT42" s="60"/>
      <c r="GU42" s="60"/>
      <c r="GV42" s="61"/>
      <c r="GW42" s="34">
        <v>98</v>
      </c>
      <c r="GX42" s="35"/>
      <c r="GY42" s="35"/>
      <c r="GZ42" s="35"/>
      <c r="HA42" s="35"/>
      <c r="HB42" s="36"/>
      <c r="HC42" s="40">
        <f t="shared" si="4"/>
        <v>3.5280000000000005</v>
      </c>
      <c r="HD42" s="41"/>
      <c r="HE42" s="41"/>
      <c r="HF42" s="41"/>
      <c r="HG42" s="41"/>
      <c r="HH42" s="42"/>
      <c r="HI42" s="79">
        <f t="shared" si="10"/>
        <v>3.6360000000000006</v>
      </c>
      <c r="HJ42" s="80"/>
      <c r="HK42" s="80"/>
      <c r="HL42" s="80"/>
      <c r="HM42" s="80"/>
      <c r="HN42" s="30"/>
      <c r="HO42" s="37">
        <f t="shared" si="11"/>
        <v>101</v>
      </c>
      <c r="HP42" s="38"/>
      <c r="HQ42" s="38"/>
      <c r="HR42" s="38"/>
      <c r="HS42" s="38"/>
      <c r="HT42" s="39"/>
      <c r="HU42" s="31"/>
      <c r="HV42" s="32"/>
      <c r="HW42" s="32"/>
      <c r="HX42" s="32"/>
      <c r="HY42" s="32"/>
      <c r="HZ42" s="33"/>
      <c r="IA42" s="217">
        <f t="shared" si="7"/>
        <v>356.32800000000003</v>
      </c>
      <c r="IB42" s="218"/>
      <c r="IC42" s="218"/>
      <c r="ID42" s="218"/>
      <c r="IE42" s="218"/>
      <c r="IF42" s="218"/>
      <c r="IG42" s="218"/>
      <c r="IH42" s="218"/>
      <c r="II42" s="218"/>
      <c r="IJ42" s="218"/>
      <c r="IK42" s="219"/>
      <c r="IL42" s="2">
        <f t="shared" si="8"/>
        <v>356.32800000000003</v>
      </c>
    </row>
    <row r="43" spans="1:246" s="2" customFormat="1" ht="16.5" customHeight="1" x14ac:dyDescent="0.25">
      <c r="A43" s="84" t="s">
        <v>80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6"/>
      <c r="X43" s="90"/>
      <c r="Y43" s="91"/>
      <c r="Z43" s="91"/>
      <c r="AA43" s="91"/>
      <c r="AB43" s="91"/>
      <c r="AC43" s="92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6.0000000000000001E-3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9">
        <f t="shared" si="3"/>
        <v>6.0000000000000001E-3</v>
      </c>
      <c r="GR43" s="60"/>
      <c r="GS43" s="60"/>
      <c r="GT43" s="60"/>
      <c r="GU43" s="60"/>
      <c r="GV43" s="61"/>
      <c r="GW43" s="34">
        <v>148</v>
      </c>
      <c r="GX43" s="35"/>
      <c r="GY43" s="35"/>
      <c r="GZ43" s="35"/>
      <c r="HA43" s="35"/>
      <c r="HB43" s="36"/>
      <c r="HC43" s="40">
        <f t="shared" si="4"/>
        <v>0.88800000000000001</v>
      </c>
      <c r="HD43" s="41"/>
      <c r="HE43" s="41"/>
      <c r="HF43" s="41"/>
      <c r="HG43" s="41"/>
      <c r="HH43" s="42"/>
      <c r="HI43" s="79">
        <f t="shared" si="10"/>
        <v>0.60599999999999998</v>
      </c>
      <c r="HJ43" s="80"/>
      <c r="HK43" s="80"/>
      <c r="HL43" s="80"/>
      <c r="HM43" s="80"/>
      <c r="HN43" s="30"/>
      <c r="HO43" s="37">
        <f t="shared" si="11"/>
        <v>101</v>
      </c>
      <c r="HP43" s="38"/>
      <c r="HQ43" s="38"/>
      <c r="HR43" s="38"/>
      <c r="HS43" s="38"/>
      <c r="HT43" s="39"/>
      <c r="HU43" s="31"/>
      <c r="HV43" s="32"/>
      <c r="HW43" s="32"/>
      <c r="HX43" s="32"/>
      <c r="HY43" s="32"/>
      <c r="HZ43" s="33"/>
      <c r="IA43" s="217">
        <f t="shared" si="7"/>
        <v>89.688000000000002</v>
      </c>
      <c r="IB43" s="218"/>
      <c r="IC43" s="218"/>
      <c r="ID43" s="218"/>
      <c r="IE43" s="218"/>
      <c r="IF43" s="218"/>
      <c r="IG43" s="218"/>
      <c r="IH43" s="218"/>
      <c r="II43" s="218"/>
      <c r="IJ43" s="218"/>
      <c r="IK43" s="219"/>
      <c r="IL43" s="2">
        <f t="shared" si="8"/>
        <v>89.688000000000002</v>
      </c>
    </row>
    <row r="44" spans="1:246" s="2" customFormat="1" ht="16.5" customHeight="1" x14ac:dyDescent="0.25">
      <c r="A44" s="84" t="s">
        <v>81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6"/>
      <c r="X44" s="90"/>
      <c r="Y44" s="91"/>
      <c r="Z44" s="91"/>
      <c r="AA44" s="91"/>
      <c r="AB44" s="91"/>
      <c r="AC44" s="92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>
        <v>5.0000000000000001E-3</v>
      </c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9">
        <f t="shared" si="3"/>
        <v>5.0000000000000001E-3</v>
      </c>
      <c r="GR44" s="60"/>
      <c r="GS44" s="60"/>
      <c r="GT44" s="60"/>
      <c r="GU44" s="60"/>
      <c r="GV44" s="61"/>
      <c r="GW44" s="34">
        <v>27</v>
      </c>
      <c r="GX44" s="35"/>
      <c r="GY44" s="35"/>
      <c r="GZ44" s="35"/>
      <c r="HA44" s="35"/>
      <c r="HB44" s="36"/>
      <c r="HC44" s="40">
        <f t="shared" si="4"/>
        <v>0.13500000000000001</v>
      </c>
      <c r="HD44" s="41"/>
      <c r="HE44" s="41"/>
      <c r="HF44" s="41"/>
      <c r="HG44" s="41"/>
      <c r="HH44" s="42"/>
      <c r="HI44" s="79">
        <f t="shared" si="10"/>
        <v>0.505</v>
      </c>
      <c r="HJ44" s="80"/>
      <c r="HK44" s="80"/>
      <c r="HL44" s="80"/>
      <c r="HM44" s="80"/>
      <c r="HN44" s="30"/>
      <c r="HO44" s="37">
        <f t="shared" si="11"/>
        <v>101</v>
      </c>
      <c r="HP44" s="38"/>
      <c r="HQ44" s="38"/>
      <c r="HR44" s="38"/>
      <c r="HS44" s="38"/>
      <c r="HT44" s="39"/>
      <c r="HU44" s="31"/>
      <c r="HV44" s="32"/>
      <c r="HW44" s="32"/>
      <c r="HX44" s="32"/>
      <c r="HY44" s="32"/>
      <c r="HZ44" s="33"/>
      <c r="IA44" s="217">
        <f t="shared" si="7"/>
        <v>13.635</v>
      </c>
      <c r="IB44" s="218"/>
      <c r="IC44" s="218"/>
      <c r="ID44" s="218"/>
      <c r="IE44" s="218"/>
      <c r="IF44" s="218"/>
      <c r="IG44" s="218"/>
      <c r="IH44" s="218"/>
      <c r="II44" s="218"/>
      <c r="IJ44" s="218"/>
      <c r="IK44" s="219"/>
      <c r="IL44" s="2">
        <f t="shared" si="8"/>
        <v>13.635</v>
      </c>
    </row>
    <row r="45" spans="1:246" s="2" customFormat="1" ht="16.5" customHeight="1" x14ac:dyDescent="0.25">
      <c r="A45" s="84" t="s">
        <v>82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6"/>
      <c r="X45" s="90"/>
      <c r="Y45" s="91"/>
      <c r="Z45" s="91"/>
      <c r="AA45" s="91"/>
      <c r="AB45" s="91"/>
      <c r="AC45" s="92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9">
        <f t="shared" si="3"/>
        <v>7.0000000000000001E-3</v>
      </c>
      <c r="GR45" s="60"/>
      <c r="GS45" s="60"/>
      <c r="GT45" s="60"/>
      <c r="GU45" s="60"/>
      <c r="GV45" s="61"/>
      <c r="GW45" s="34">
        <v>200</v>
      </c>
      <c r="GX45" s="35"/>
      <c r="GY45" s="35"/>
      <c r="GZ45" s="35"/>
      <c r="HA45" s="35"/>
      <c r="HB45" s="36"/>
      <c r="HC45" s="40">
        <f t="shared" si="4"/>
        <v>1.4000000000000001</v>
      </c>
      <c r="HD45" s="41"/>
      <c r="HE45" s="41"/>
      <c r="HF45" s="41"/>
      <c r="HG45" s="41"/>
      <c r="HH45" s="42"/>
      <c r="HI45" s="79">
        <f t="shared" si="10"/>
        <v>0.70699999999999996</v>
      </c>
      <c r="HJ45" s="80"/>
      <c r="HK45" s="80"/>
      <c r="HL45" s="80"/>
      <c r="HM45" s="80"/>
      <c r="HN45" s="30"/>
      <c r="HO45" s="37">
        <f t="shared" si="11"/>
        <v>101</v>
      </c>
      <c r="HP45" s="38"/>
      <c r="HQ45" s="38"/>
      <c r="HR45" s="38"/>
      <c r="HS45" s="38"/>
      <c r="HT45" s="39"/>
      <c r="HU45" s="31"/>
      <c r="HV45" s="32"/>
      <c r="HW45" s="32"/>
      <c r="HX45" s="32"/>
      <c r="HY45" s="32"/>
      <c r="HZ45" s="33"/>
      <c r="IA45" s="217">
        <f t="shared" si="7"/>
        <v>141.4</v>
      </c>
      <c r="IB45" s="218"/>
      <c r="IC45" s="218"/>
      <c r="ID45" s="218"/>
      <c r="IE45" s="218"/>
      <c r="IF45" s="218"/>
      <c r="IG45" s="218"/>
      <c r="IH45" s="218"/>
      <c r="II45" s="218"/>
      <c r="IJ45" s="218"/>
      <c r="IK45" s="219"/>
      <c r="IL45" s="2">
        <f t="shared" si="8"/>
        <v>141.4</v>
      </c>
    </row>
    <row r="46" spans="1:246" s="2" customFormat="1" ht="16.5" customHeight="1" x14ac:dyDescent="0.25">
      <c r="A46" s="84" t="s">
        <v>83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  <c r="X46" s="90"/>
      <c r="Y46" s="91"/>
      <c r="Z46" s="91"/>
      <c r="AA46" s="91"/>
      <c r="AB46" s="91"/>
      <c r="AC46" s="92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9">
        <f t="shared" si="3"/>
        <v>2E-3</v>
      </c>
      <c r="GR46" s="60"/>
      <c r="GS46" s="60"/>
      <c r="GT46" s="60"/>
      <c r="GU46" s="60"/>
      <c r="GV46" s="61"/>
      <c r="GW46" s="34">
        <v>148</v>
      </c>
      <c r="GX46" s="35"/>
      <c r="GY46" s="35"/>
      <c r="GZ46" s="35"/>
      <c r="HA46" s="35"/>
      <c r="HB46" s="36"/>
      <c r="HC46" s="40">
        <f t="shared" si="4"/>
        <v>0.29599999999999999</v>
      </c>
      <c r="HD46" s="41"/>
      <c r="HE46" s="41"/>
      <c r="HF46" s="41"/>
      <c r="HG46" s="41"/>
      <c r="HH46" s="42"/>
      <c r="HI46" s="79">
        <f t="shared" si="10"/>
        <v>0.20200000000000001</v>
      </c>
      <c r="HJ46" s="80"/>
      <c r="HK46" s="80"/>
      <c r="HL46" s="80"/>
      <c r="HM46" s="80"/>
      <c r="HN46" s="30"/>
      <c r="HO46" s="37">
        <f t="shared" si="11"/>
        <v>101</v>
      </c>
      <c r="HP46" s="38"/>
      <c r="HQ46" s="38"/>
      <c r="HR46" s="38"/>
      <c r="HS46" s="38"/>
      <c r="HT46" s="39"/>
      <c r="HU46" s="31"/>
      <c r="HV46" s="32"/>
      <c r="HW46" s="32"/>
      <c r="HX46" s="32"/>
      <c r="HY46" s="32"/>
      <c r="HZ46" s="33"/>
      <c r="IA46" s="217">
        <f t="shared" si="7"/>
        <v>29.896000000000001</v>
      </c>
      <c r="IB46" s="218"/>
      <c r="IC46" s="218"/>
      <c r="ID46" s="218"/>
      <c r="IE46" s="218"/>
      <c r="IF46" s="218"/>
      <c r="IG46" s="218"/>
      <c r="IH46" s="218"/>
      <c r="II46" s="218"/>
      <c r="IJ46" s="218"/>
      <c r="IK46" s="219"/>
      <c r="IL46" s="2">
        <f t="shared" si="8"/>
        <v>29.896000000000001</v>
      </c>
    </row>
    <row r="47" spans="1:246" s="2" customFormat="1" ht="16.5" customHeight="1" x14ac:dyDescent="0.25">
      <c r="A47" s="84" t="s">
        <v>84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6"/>
      <c r="X47" s="90"/>
      <c r="Y47" s="91"/>
      <c r="Z47" s="91"/>
      <c r="AA47" s="91"/>
      <c r="AB47" s="91"/>
      <c r="AC47" s="92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>
        <v>0.04</v>
      </c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>
        <v>1.4999999999999999E-2</v>
      </c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>
        <v>0.05</v>
      </c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9">
        <f t="shared" si="3"/>
        <v>0.10500000000000001</v>
      </c>
      <c r="GR47" s="60"/>
      <c r="GS47" s="60"/>
      <c r="GT47" s="60"/>
      <c r="GU47" s="60"/>
      <c r="GV47" s="61"/>
      <c r="GW47" s="34">
        <v>59</v>
      </c>
      <c r="GX47" s="35"/>
      <c r="GY47" s="35"/>
      <c r="GZ47" s="35"/>
      <c r="HA47" s="35"/>
      <c r="HB47" s="36"/>
      <c r="HC47" s="40">
        <f t="shared" si="4"/>
        <v>6.1950000000000003</v>
      </c>
      <c r="HD47" s="41"/>
      <c r="HE47" s="41"/>
      <c r="HF47" s="41"/>
      <c r="HG47" s="41"/>
      <c r="HH47" s="42"/>
      <c r="HI47" s="79">
        <f t="shared" si="10"/>
        <v>10.605</v>
      </c>
      <c r="HJ47" s="80"/>
      <c r="HK47" s="80"/>
      <c r="HL47" s="80"/>
      <c r="HM47" s="80"/>
      <c r="HN47" s="30"/>
      <c r="HO47" s="37">
        <f t="shared" ref="HO47:HO52" si="12">$BI$16</f>
        <v>101</v>
      </c>
      <c r="HP47" s="38"/>
      <c r="HQ47" s="38"/>
      <c r="HR47" s="38"/>
      <c r="HS47" s="38"/>
      <c r="HT47" s="39"/>
      <c r="HU47" s="31"/>
      <c r="HV47" s="32"/>
      <c r="HW47" s="32"/>
      <c r="HX47" s="32"/>
      <c r="HY47" s="32"/>
      <c r="HZ47" s="33"/>
      <c r="IA47" s="217">
        <f t="shared" si="7"/>
        <v>625.69500000000005</v>
      </c>
      <c r="IB47" s="218"/>
      <c r="IC47" s="218"/>
      <c r="ID47" s="218"/>
      <c r="IE47" s="218"/>
      <c r="IF47" s="218"/>
      <c r="IG47" s="218"/>
      <c r="IH47" s="218"/>
      <c r="II47" s="218"/>
      <c r="IJ47" s="218"/>
      <c r="IK47" s="219"/>
      <c r="IL47" s="2">
        <f t="shared" si="8"/>
        <v>625.69500000000005</v>
      </c>
    </row>
    <row r="48" spans="1:246" s="2" customFormat="1" ht="16.5" customHeight="1" x14ac:dyDescent="0.25">
      <c r="A48" s="84" t="s">
        <v>104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6"/>
      <c r="X48" s="90"/>
      <c r="Y48" s="91"/>
      <c r="Z48" s="91"/>
      <c r="AA48" s="91"/>
      <c r="AB48" s="91"/>
      <c r="AC48" s="92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1.4999999999999999E-2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9">
        <f t="shared" si="3"/>
        <v>1.4999999999999999E-2</v>
      </c>
      <c r="GR48" s="60"/>
      <c r="GS48" s="60"/>
      <c r="GT48" s="60"/>
      <c r="GU48" s="60"/>
      <c r="GV48" s="61"/>
      <c r="GW48" s="34">
        <v>272</v>
      </c>
      <c r="GX48" s="35"/>
      <c r="GY48" s="35"/>
      <c r="GZ48" s="35"/>
      <c r="HA48" s="35"/>
      <c r="HB48" s="36"/>
      <c r="HC48" s="40">
        <f t="shared" si="4"/>
        <v>4.08</v>
      </c>
      <c r="HD48" s="41"/>
      <c r="HE48" s="41"/>
      <c r="HF48" s="41"/>
      <c r="HG48" s="41"/>
      <c r="HH48" s="42"/>
      <c r="HI48" s="79">
        <f t="shared" si="10"/>
        <v>1.5149999999999999</v>
      </c>
      <c r="HJ48" s="80"/>
      <c r="HK48" s="80"/>
      <c r="HL48" s="80"/>
      <c r="HM48" s="80"/>
      <c r="HN48" s="30"/>
      <c r="HO48" s="37">
        <f t="shared" si="12"/>
        <v>101</v>
      </c>
      <c r="HP48" s="38"/>
      <c r="HQ48" s="38"/>
      <c r="HR48" s="38"/>
      <c r="HS48" s="38"/>
      <c r="HT48" s="39"/>
      <c r="HU48" s="31"/>
      <c r="HV48" s="32"/>
      <c r="HW48" s="32"/>
      <c r="HX48" s="32"/>
      <c r="HY48" s="32"/>
      <c r="HZ48" s="33"/>
      <c r="IA48" s="217">
        <f t="shared" si="7"/>
        <v>412.08</v>
      </c>
      <c r="IB48" s="218"/>
      <c r="IC48" s="218"/>
      <c r="ID48" s="218"/>
      <c r="IE48" s="218"/>
      <c r="IF48" s="218"/>
      <c r="IG48" s="218"/>
      <c r="IH48" s="218"/>
      <c r="II48" s="218"/>
      <c r="IJ48" s="218"/>
      <c r="IK48" s="219"/>
      <c r="IL48" s="2">
        <f t="shared" si="8"/>
        <v>412.08</v>
      </c>
    </row>
    <row r="49" spans="1:246" s="2" customFormat="1" ht="16.5" customHeight="1" x14ac:dyDescent="0.25">
      <c r="A49" s="84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6"/>
      <c r="X49" s="90"/>
      <c r="Y49" s="91"/>
      <c r="Z49" s="91"/>
      <c r="AA49" s="91"/>
      <c r="AB49" s="91"/>
      <c r="AC49" s="92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>
        <v>5.0000000000000001E-4</v>
      </c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>
        <v>5.0000000000000001E-4</v>
      </c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9">
        <f t="shared" si="3"/>
        <v>1E-3</v>
      </c>
      <c r="GR49" s="60"/>
      <c r="GS49" s="60"/>
      <c r="GT49" s="60"/>
      <c r="GU49" s="60"/>
      <c r="GV49" s="61"/>
      <c r="GW49" s="34">
        <v>580</v>
      </c>
      <c r="GX49" s="35"/>
      <c r="GY49" s="35"/>
      <c r="GZ49" s="35"/>
      <c r="HA49" s="35"/>
      <c r="HB49" s="36"/>
      <c r="HC49" s="40">
        <f t="shared" si="4"/>
        <v>0.57999999999999996</v>
      </c>
      <c r="HD49" s="41"/>
      <c r="HE49" s="41"/>
      <c r="HF49" s="41"/>
      <c r="HG49" s="41"/>
      <c r="HH49" s="42"/>
      <c r="HI49" s="79">
        <f t="shared" si="10"/>
        <v>0.10100000000000001</v>
      </c>
      <c r="HJ49" s="80"/>
      <c r="HK49" s="80"/>
      <c r="HL49" s="80"/>
      <c r="HM49" s="80"/>
      <c r="HN49" s="30"/>
      <c r="HO49" s="37">
        <f t="shared" si="12"/>
        <v>101</v>
      </c>
      <c r="HP49" s="38"/>
      <c r="HQ49" s="38"/>
      <c r="HR49" s="38"/>
      <c r="HS49" s="38"/>
      <c r="HT49" s="39"/>
      <c r="HU49" s="31"/>
      <c r="HV49" s="32"/>
      <c r="HW49" s="32"/>
      <c r="HX49" s="32"/>
      <c r="HY49" s="32"/>
      <c r="HZ49" s="33"/>
      <c r="IA49" s="217">
        <f t="shared" si="7"/>
        <v>58.580000000000005</v>
      </c>
      <c r="IB49" s="218"/>
      <c r="IC49" s="218"/>
      <c r="ID49" s="218"/>
      <c r="IE49" s="218"/>
      <c r="IF49" s="218"/>
      <c r="IG49" s="218"/>
      <c r="IH49" s="218"/>
      <c r="II49" s="218"/>
      <c r="IJ49" s="218"/>
      <c r="IK49" s="219"/>
      <c r="IL49" s="2">
        <f t="shared" si="8"/>
        <v>58.580000000000005</v>
      </c>
    </row>
    <row r="50" spans="1:246" s="2" customFormat="1" ht="16.5" customHeight="1" x14ac:dyDescent="0.25">
      <c r="A50" s="84" t="s">
        <v>102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6"/>
      <c r="X50" s="90"/>
      <c r="Y50" s="91"/>
      <c r="Z50" s="91"/>
      <c r="AA50" s="91"/>
      <c r="AB50" s="91"/>
      <c r="AC50" s="92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>
        <v>2.9999999999999997E-4</v>
      </c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>
        <v>5.0000000000000001E-4</v>
      </c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9">
        <f t="shared" si="3"/>
        <v>7.9999999999999993E-4</v>
      </c>
      <c r="GR50" s="60"/>
      <c r="GS50" s="60"/>
      <c r="GT50" s="60"/>
      <c r="GU50" s="60"/>
      <c r="GV50" s="61"/>
      <c r="GW50" s="34">
        <v>447</v>
      </c>
      <c r="GX50" s="35"/>
      <c r="GY50" s="35"/>
      <c r="GZ50" s="35"/>
      <c r="HA50" s="35"/>
      <c r="HB50" s="36"/>
      <c r="HC50" s="40">
        <f t="shared" si="4"/>
        <v>0.35759999999999997</v>
      </c>
      <c r="HD50" s="41"/>
      <c r="HE50" s="41"/>
      <c r="HF50" s="41"/>
      <c r="HG50" s="41"/>
      <c r="HH50" s="42"/>
      <c r="HI50" s="79">
        <f t="shared" ref="HI50:HI52" si="13">GQ50*HO50</f>
        <v>8.0799999999999997E-2</v>
      </c>
      <c r="HJ50" s="80"/>
      <c r="HK50" s="80"/>
      <c r="HL50" s="80"/>
      <c r="HM50" s="80"/>
      <c r="HN50" s="30"/>
      <c r="HO50" s="37">
        <f t="shared" si="12"/>
        <v>101</v>
      </c>
      <c r="HP50" s="38"/>
      <c r="HQ50" s="38"/>
      <c r="HR50" s="38"/>
      <c r="HS50" s="38"/>
      <c r="HT50" s="39"/>
      <c r="HU50" s="31"/>
      <c r="HV50" s="32"/>
      <c r="HW50" s="32"/>
      <c r="HX50" s="32"/>
      <c r="HY50" s="32"/>
      <c r="HZ50" s="33"/>
      <c r="IA50" s="217">
        <f t="shared" si="7"/>
        <v>36.117599999999996</v>
      </c>
      <c r="IB50" s="218"/>
      <c r="IC50" s="218"/>
      <c r="ID50" s="218"/>
      <c r="IE50" s="218"/>
      <c r="IF50" s="218"/>
      <c r="IG50" s="218"/>
      <c r="IH50" s="218"/>
      <c r="II50" s="218"/>
      <c r="IJ50" s="218"/>
      <c r="IK50" s="219"/>
      <c r="IL50" s="2">
        <f t="shared" si="8"/>
        <v>36.117599999999996</v>
      </c>
    </row>
    <row r="51" spans="1:246" s="2" customFormat="1" ht="16.5" customHeight="1" x14ac:dyDescent="0.25">
      <c r="A51" s="84" t="s">
        <v>86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6"/>
      <c r="X51" s="90"/>
      <c r="Y51" s="91"/>
      <c r="Z51" s="91"/>
      <c r="AA51" s="91"/>
      <c r="AB51" s="91"/>
      <c r="AC51" s="92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>
        <v>2E-3</v>
      </c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6.0000000000000001E-3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>
        <v>4.0000000000000001E-3</v>
      </c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9">
        <f t="shared" si="3"/>
        <v>1.2E-2</v>
      </c>
      <c r="GR51" s="60"/>
      <c r="GS51" s="60"/>
      <c r="GT51" s="60"/>
      <c r="GU51" s="60"/>
      <c r="GV51" s="61"/>
      <c r="GW51" s="34">
        <v>14.9</v>
      </c>
      <c r="GX51" s="35"/>
      <c r="GY51" s="35"/>
      <c r="GZ51" s="35"/>
      <c r="HA51" s="35"/>
      <c r="HB51" s="36"/>
      <c r="HC51" s="40">
        <f t="shared" si="4"/>
        <v>0.17880000000000001</v>
      </c>
      <c r="HD51" s="41"/>
      <c r="HE51" s="41"/>
      <c r="HF51" s="41"/>
      <c r="HG51" s="41"/>
      <c r="HH51" s="42"/>
      <c r="HI51" s="28">
        <v>18</v>
      </c>
      <c r="HJ51" s="29"/>
      <c r="HK51" s="29"/>
      <c r="HL51" s="29"/>
      <c r="HM51" s="29"/>
      <c r="HN51" s="30"/>
      <c r="HO51" s="37">
        <f t="shared" si="12"/>
        <v>101</v>
      </c>
      <c r="HP51" s="38"/>
      <c r="HQ51" s="38"/>
      <c r="HR51" s="38"/>
      <c r="HS51" s="38"/>
      <c r="HT51" s="39"/>
      <c r="HU51" s="31"/>
      <c r="HV51" s="32"/>
      <c r="HW51" s="32"/>
      <c r="HX51" s="32"/>
      <c r="HY51" s="32"/>
      <c r="HZ51" s="33"/>
      <c r="IA51" s="217">
        <f t="shared" si="7"/>
        <v>268.2</v>
      </c>
      <c r="IB51" s="218"/>
      <c r="IC51" s="218"/>
      <c r="ID51" s="218"/>
      <c r="IE51" s="218"/>
      <c r="IF51" s="218"/>
      <c r="IG51" s="218"/>
      <c r="IH51" s="218"/>
      <c r="II51" s="218"/>
      <c r="IJ51" s="218"/>
      <c r="IK51" s="219"/>
      <c r="IL51" s="2">
        <f t="shared" si="8"/>
        <v>268.2</v>
      </c>
    </row>
    <row r="52" spans="1:246" s="2" customFormat="1" ht="16.5" customHeight="1" x14ac:dyDescent="0.25">
      <c r="A52" s="84" t="s">
        <v>101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6"/>
      <c r="X52" s="90"/>
      <c r="Y52" s="91"/>
      <c r="Z52" s="91"/>
      <c r="AA52" s="91"/>
      <c r="AB52" s="91"/>
      <c r="AC52" s="92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8.9999999999999993E-3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9">
        <f t="shared" si="3"/>
        <v>8.9999999999999993E-3</v>
      </c>
      <c r="GR52" s="60"/>
      <c r="GS52" s="60"/>
      <c r="GT52" s="60"/>
      <c r="GU52" s="60"/>
      <c r="GV52" s="61"/>
      <c r="GW52" s="34">
        <v>66</v>
      </c>
      <c r="GX52" s="35"/>
      <c r="GY52" s="35"/>
      <c r="GZ52" s="35"/>
      <c r="HA52" s="35"/>
      <c r="HB52" s="36"/>
      <c r="HC52" s="40">
        <f t="shared" si="4"/>
        <v>0.59399999999999997</v>
      </c>
      <c r="HD52" s="41"/>
      <c r="HE52" s="41"/>
      <c r="HF52" s="41"/>
      <c r="HG52" s="41"/>
      <c r="HH52" s="42"/>
      <c r="HI52" s="28">
        <f t="shared" si="13"/>
        <v>0.90899999999999992</v>
      </c>
      <c r="HJ52" s="29"/>
      <c r="HK52" s="29"/>
      <c r="HL52" s="29"/>
      <c r="HM52" s="29"/>
      <c r="HN52" s="30"/>
      <c r="HO52" s="37">
        <f t="shared" si="12"/>
        <v>101</v>
      </c>
      <c r="HP52" s="38"/>
      <c r="HQ52" s="38"/>
      <c r="HR52" s="38"/>
      <c r="HS52" s="38"/>
      <c r="HT52" s="39"/>
      <c r="HU52" s="31"/>
      <c r="HV52" s="32"/>
      <c r="HW52" s="32"/>
      <c r="HX52" s="32"/>
      <c r="HY52" s="32"/>
      <c r="HZ52" s="33"/>
      <c r="IA52" s="217">
        <f t="shared" si="7"/>
        <v>59.993999999999993</v>
      </c>
      <c r="IB52" s="218"/>
      <c r="IC52" s="218"/>
      <c r="ID52" s="218"/>
      <c r="IE52" s="218"/>
      <c r="IF52" s="218"/>
      <c r="IG52" s="218"/>
      <c r="IH52" s="218"/>
      <c r="II52" s="218"/>
      <c r="IJ52" s="218"/>
      <c r="IK52" s="219"/>
      <c r="IL52" s="2">
        <f t="shared" si="8"/>
        <v>59.993999999999993</v>
      </c>
    </row>
    <row r="53" spans="1:246" s="2" customFormat="1" ht="10.199999999999999" x14ac:dyDescent="0.2">
      <c r="IC53" s="196"/>
      <c r="ID53" s="196"/>
      <c r="IE53" s="196"/>
      <c r="IF53" s="196"/>
      <c r="IG53" s="196"/>
      <c r="IH53" s="196"/>
      <c r="II53" s="196"/>
      <c r="IJ53" s="196"/>
      <c r="IK53" s="196"/>
      <c r="IL53" s="196"/>
    </row>
    <row r="54" spans="1:246" s="2" customFormat="1" ht="10.199999999999999" x14ac:dyDescent="0.2">
      <c r="IA54" s="13">
        <f>SUM(IA28:IA53)</f>
        <v>10478.503200000001</v>
      </c>
      <c r="IC54" s="196"/>
      <c r="ID54" s="196"/>
      <c r="IE54" s="196"/>
      <c r="IF54" s="196"/>
      <c r="IG54" s="196"/>
      <c r="IH54" s="196"/>
      <c r="II54" s="196"/>
      <c r="IJ54" s="196"/>
      <c r="IK54" s="196"/>
      <c r="IL54" s="196"/>
    </row>
    <row r="55" spans="1:246" s="2" customFormat="1" ht="10.199999999999999" x14ac:dyDescent="0.2">
      <c r="A55" s="2" t="s">
        <v>87</v>
      </c>
      <c r="K55" s="222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8"/>
      <c r="Z55" s="222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8"/>
      <c r="AY55" s="14"/>
      <c r="CG55" s="2" t="s">
        <v>88</v>
      </c>
      <c r="CR55" s="222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8"/>
      <c r="DG55" s="222" t="s">
        <v>94</v>
      </c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8"/>
      <c r="EF55" s="14"/>
      <c r="EG55" s="14"/>
      <c r="EH55" s="14"/>
      <c r="FA55" s="2" t="s">
        <v>89</v>
      </c>
      <c r="FQ55" s="222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GM55" s="97"/>
      <c r="GN55" s="97"/>
      <c r="GO55" s="98"/>
      <c r="GU55" s="222"/>
      <c r="GV55" s="97"/>
      <c r="GW55" s="97"/>
      <c r="GX55" s="97"/>
      <c r="GY55" s="97"/>
      <c r="GZ55" s="97"/>
      <c r="HA55" s="97"/>
      <c r="HB55" s="97"/>
      <c r="HC55" s="97"/>
      <c r="HD55" s="97"/>
      <c r="HE55" s="97"/>
      <c r="HF55" s="97"/>
      <c r="HG55" s="98"/>
      <c r="HM55" s="222"/>
      <c r="HN55" s="97"/>
      <c r="HO55" s="97"/>
      <c r="HP55" s="97"/>
      <c r="HQ55" s="97"/>
      <c r="HR55" s="97"/>
      <c r="HS55" s="97"/>
      <c r="HT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  <c r="IG55" s="97"/>
      <c r="IH55" s="97"/>
      <c r="II55" s="97"/>
      <c r="IJ55" s="97"/>
      <c r="IK55" s="98"/>
    </row>
    <row r="56" spans="1:246" s="2" customFormat="1" ht="10.199999999999999" x14ac:dyDescent="0.2">
      <c r="K56" s="223" t="s">
        <v>4</v>
      </c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5"/>
      <c r="X56" s="7"/>
      <c r="Y56" s="7"/>
      <c r="Z56" s="223" t="s">
        <v>5</v>
      </c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5"/>
      <c r="AY56" s="15"/>
      <c r="CR56" s="223" t="s">
        <v>4</v>
      </c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5"/>
      <c r="DE56" s="7"/>
      <c r="DF56" s="7"/>
      <c r="DG56" s="223" t="s">
        <v>5</v>
      </c>
      <c r="DH56" s="224"/>
      <c r="DI56" s="224"/>
      <c r="DJ56" s="224"/>
      <c r="DK56" s="224"/>
      <c r="DL56" s="224"/>
      <c r="DM56" s="224"/>
      <c r="DN56" s="224"/>
      <c r="DO56" s="224"/>
      <c r="DP56" s="224"/>
      <c r="DQ56" s="224"/>
      <c r="DR56" s="224"/>
      <c r="DS56" s="224"/>
      <c r="DT56" s="224"/>
      <c r="DU56" s="224"/>
      <c r="DV56" s="224"/>
      <c r="DW56" s="224"/>
      <c r="DX56" s="224"/>
      <c r="DY56" s="224"/>
      <c r="DZ56" s="224"/>
      <c r="EA56" s="224"/>
      <c r="EB56" s="224"/>
      <c r="EC56" s="224"/>
      <c r="ED56" s="224"/>
      <c r="EE56" s="225"/>
      <c r="EF56" s="15"/>
      <c r="EG56" s="15"/>
      <c r="EH56" s="15"/>
      <c r="FA56" s="2" t="s">
        <v>90</v>
      </c>
      <c r="FQ56" s="248" t="s">
        <v>91</v>
      </c>
      <c r="FR56" s="248"/>
      <c r="FS56" s="248"/>
      <c r="FT56" s="248"/>
      <c r="FU56" s="248"/>
      <c r="FV56" s="248"/>
      <c r="FW56" s="248"/>
      <c r="FX56" s="248"/>
      <c r="FY56" s="248"/>
      <c r="FZ56" s="248"/>
      <c r="GA56" s="248"/>
      <c r="GB56" s="248"/>
      <c r="GC56" s="248"/>
      <c r="GD56" s="248"/>
      <c r="GE56" s="248"/>
      <c r="GF56" s="248"/>
      <c r="GG56" s="248"/>
      <c r="GH56" s="248"/>
      <c r="GI56" s="248"/>
      <c r="GJ56" s="248"/>
      <c r="GK56" s="248"/>
      <c r="GL56" s="248"/>
      <c r="GM56" s="248"/>
      <c r="GN56" s="248"/>
      <c r="GO56" s="248"/>
      <c r="GP56" s="16"/>
      <c r="GQ56" s="16"/>
      <c r="GU56" s="223" t="s">
        <v>4</v>
      </c>
      <c r="GV56" s="224"/>
      <c r="GW56" s="224"/>
      <c r="GX56" s="224"/>
      <c r="GY56" s="224"/>
      <c r="GZ56" s="224"/>
      <c r="HA56" s="224"/>
      <c r="HB56" s="224"/>
      <c r="HC56" s="224"/>
      <c r="HD56" s="224"/>
      <c r="HE56" s="224"/>
      <c r="HF56" s="224"/>
      <c r="HG56" s="225"/>
      <c r="HM56" s="223" t="s">
        <v>5</v>
      </c>
      <c r="HN56" s="224"/>
      <c r="HO56" s="224"/>
      <c r="HP56" s="224"/>
      <c r="HQ56" s="224"/>
      <c r="HR56" s="224"/>
      <c r="HS56" s="224"/>
      <c r="HT56" s="224"/>
      <c r="HU56" s="224"/>
      <c r="HV56" s="224"/>
      <c r="HW56" s="224"/>
      <c r="HX56" s="224"/>
      <c r="HY56" s="224"/>
      <c r="HZ56" s="224"/>
      <c r="IA56" s="224"/>
      <c r="IB56" s="224"/>
      <c r="IC56" s="224"/>
      <c r="ID56" s="224"/>
      <c r="IE56" s="224"/>
      <c r="IF56" s="224"/>
      <c r="IG56" s="224"/>
      <c r="IH56" s="224"/>
      <c r="II56" s="224"/>
      <c r="IJ56" s="224"/>
      <c r="IK56" s="225"/>
    </row>
    <row r="57" spans="1:246" s="2" customFormat="1" ht="10.199999999999999" x14ac:dyDescent="0.2"/>
    <row r="58" spans="1:246" s="2" customFormat="1" ht="10.199999999999999" x14ac:dyDescent="0.2">
      <c r="A58" s="2" t="s">
        <v>92</v>
      </c>
      <c r="R58" s="222" t="s">
        <v>95</v>
      </c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8"/>
      <c r="AG58" s="222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8"/>
      <c r="BF58" s="14"/>
      <c r="CG58" s="2" t="s">
        <v>93</v>
      </c>
      <c r="CR58" s="222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8"/>
      <c r="DG58" s="222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8"/>
      <c r="EF58" s="14"/>
      <c r="EG58" s="14"/>
      <c r="EH58" s="14"/>
    </row>
    <row r="59" spans="1:246" s="2" customFormat="1" ht="10.199999999999999" x14ac:dyDescent="0.2">
      <c r="R59" s="223" t="s">
        <v>4</v>
      </c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5"/>
      <c r="AE59" s="7"/>
      <c r="AF59" s="7"/>
      <c r="AG59" s="223" t="s">
        <v>5</v>
      </c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5"/>
      <c r="BF59" s="15"/>
      <c r="CR59" s="223" t="s">
        <v>4</v>
      </c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5"/>
      <c r="DE59" s="7"/>
      <c r="DF59" s="7"/>
      <c r="DG59" s="223" t="s">
        <v>5</v>
      </c>
      <c r="DH59" s="224"/>
      <c r="DI59" s="224"/>
      <c r="DJ59" s="224"/>
      <c r="DK59" s="224"/>
      <c r="DL59" s="224"/>
      <c r="DM59" s="224"/>
      <c r="DN59" s="224"/>
      <c r="DO59" s="224"/>
      <c r="DP59" s="224"/>
      <c r="DQ59" s="224"/>
      <c r="DR59" s="224"/>
      <c r="DS59" s="224"/>
      <c r="DT59" s="224"/>
      <c r="DU59" s="224"/>
      <c r="DV59" s="224"/>
      <c r="DW59" s="224"/>
      <c r="DX59" s="224"/>
      <c r="DY59" s="224"/>
      <c r="DZ59" s="224"/>
      <c r="EA59" s="224"/>
      <c r="EB59" s="224"/>
      <c r="EC59" s="224"/>
      <c r="ED59" s="224"/>
      <c r="EE59" s="225"/>
      <c r="EF59" s="15"/>
      <c r="EG59" s="15"/>
      <c r="EH59" s="15"/>
    </row>
  </sheetData>
  <mergeCells count="1181"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C42:BH42"/>
    <mergeCell ref="GQ42:GV42"/>
    <mergeCell ref="BI42:BN42"/>
    <mergeCell ref="DE42:DJ42"/>
    <mergeCell ref="CM42:CR42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AD42:AJ42"/>
    <mergeCell ref="AK41:AP41"/>
    <mergeCell ref="AW41:BB41"/>
    <mergeCell ref="GW41:HB41"/>
    <mergeCell ref="DK41:DP41"/>
    <mergeCell ref="CG41:CL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AD39:AJ39"/>
    <mergeCell ref="GW39:HB39"/>
    <mergeCell ref="EO39:ET39"/>
    <mergeCell ref="GK41:GP41"/>
    <mergeCell ref="EC41:EH41"/>
    <mergeCell ref="BI41:BN41"/>
    <mergeCell ref="BU41:BZ41"/>
    <mergeCell ref="DE41:DJ41"/>
    <mergeCell ref="AW40:BB40"/>
    <mergeCell ref="IA40:IK40"/>
    <mergeCell ref="FA40:FF40"/>
    <mergeCell ref="HU40:HZ40"/>
    <mergeCell ref="HC40:HH40"/>
    <mergeCell ref="CA40:CF40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A39:W39"/>
    <mergeCell ref="GE39:GJ39"/>
    <mergeCell ref="CG39:CL39"/>
    <mergeCell ref="AK39:AP39"/>
    <mergeCell ref="FG39:FL39"/>
    <mergeCell ref="HU39:HZ39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41:W41"/>
    <mergeCell ref="FG41:FL41"/>
    <mergeCell ref="X39:AC39"/>
    <mergeCell ref="AQ39:AV39"/>
    <mergeCell ref="CY39:DD39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IA35:IK35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CS37:CX37"/>
    <mergeCell ref="CG37:CL37"/>
    <mergeCell ref="GW37:HB37"/>
    <mergeCell ref="GQ37:GV37"/>
    <mergeCell ref="CY37:DD37"/>
    <mergeCell ref="DE37:DJ37"/>
    <mergeCell ref="FS37:FX37"/>
    <mergeCell ref="FY37:GD37"/>
    <mergeCell ref="IA37:IK37"/>
    <mergeCell ref="HO35:HT35"/>
    <mergeCell ref="DW34:EB34"/>
    <mergeCell ref="HI30:HN30"/>
    <mergeCell ref="FS31:FX31"/>
    <mergeCell ref="GQ31:GV31"/>
    <mergeCell ref="GQ32:GV32"/>
    <mergeCell ref="GE31:GJ31"/>
    <mergeCell ref="HI31:HN31"/>
    <mergeCell ref="HU32:HZ32"/>
    <mergeCell ref="HI32:HN32"/>
    <mergeCell ref="FM31:FR31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X38:AC38"/>
    <mergeCell ref="AQ38:AV38"/>
    <mergeCell ref="DK38:DP38"/>
    <mergeCell ref="AK38:AP38"/>
    <mergeCell ref="EO38:ET38"/>
    <mergeCell ref="DQ38:DV38"/>
    <mergeCell ref="CS38:CX38"/>
    <mergeCell ref="BO38:BT38"/>
    <mergeCell ref="DE38:DJ38"/>
    <mergeCell ref="AD37:AJ37"/>
    <mergeCell ref="FA37:FF37"/>
    <mergeCell ref="GE37:GJ37"/>
    <mergeCell ref="HU38:HZ38"/>
    <mergeCell ref="CM38:CR38"/>
    <mergeCell ref="AD38:AJ38"/>
    <mergeCell ref="HU37:HZ37"/>
    <mergeCell ref="AW37:BB37"/>
    <mergeCell ref="DK37:DP37"/>
    <mergeCell ref="AQ37:AV37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FG35:FL35"/>
    <mergeCell ref="GQ35:GV35"/>
    <mergeCell ref="EU35:EZ35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AK31:AP31"/>
    <mergeCell ref="EO31:ET31"/>
    <mergeCell ref="AK30:AP30"/>
    <mergeCell ref="X30:AC30"/>
    <mergeCell ref="CY30:DD30"/>
    <mergeCell ref="CM30:CR30"/>
    <mergeCell ref="BI30:BN30"/>
    <mergeCell ref="FG30:FL30"/>
    <mergeCell ref="EU31:EZ31"/>
    <mergeCell ref="AD31:AJ31"/>
    <mergeCell ref="CY31:DD31"/>
    <mergeCell ref="DQ31:DV31"/>
    <mergeCell ref="AQ31:AV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EC32:EH32"/>
    <mergeCell ref="BO32:BT32"/>
    <mergeCell ref="CM32:CR32"/>
    <mergeCell ref="BC32:BH32"/>
    <mergeCell ref="A32:W32"/>
    <mergeCell ref="EU32:EZ32"/>
    <mergeCell ref="EI32:EN32"/>
    <mergeCell ref="AW32:BB32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BU32:BZ32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AD30:AJ30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</mergeCells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2025-03-20T10:06:32Z</cp:lastPrinted>
  <dcterms:created xsi:type="dcterms:W3CDTF">2024-03-20T12:07:15Z</dcterms:created>
  <dcterms:modified xsi:type="dcterms:W3CDTF">2025-06-09T10:00:09Z</dcterms:modified>
</cp:coreProperties>
</file>