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GK32" i="1"/>
  <c r="GK30" i="1"/>
  <c r="GK29" i="1"/>
  <c r="HC29" i="1" s="1"/>
  <c r="GK28" i="1"/>
  <c r="HC28" i="1" s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C54" i="1"/>
  <c r="HU54" i="1" s="1"/>
  <c r="IF54" i="1" s="1"/>
  <c r="GW38" i="1"/>
  <c r="HC38" i="1"/>
  <c r="HU38" i="1" s="1"/>
  <c r="IF38" i="1" s="1"/>
  <c r="GW30" i="1"/>
  <c r="HC30" i="1"/>
  <c r="HU30" i="1" s="1"/>
  <c r="IF30" i="1" s="1"/>
  <c r="HC39" i="1"/>
  <c r="HU39" i="1" s="1"/>
  <c r="IF39" i="1" s="1"/>
  <c r="GW47" i="1"/>
  <c r="HC47" i="1"/>
  <c r="HU47" i="1" s="1"/>
  <c r="IF47" i="1" s="1"/>
  <c r="HC49" i="1"/>
  <c r="HU49" i="1" s="1"/>
  <c r="IF49" i="1" s="1"/>
  <c r="HC36" i="1"/>
  <c r="HU36" i="1" s="1"/>
  <c r="IF36" i="1" s="1"/>
  <c r="HC40" i="1"/>
  <c r="HU40" i="1" s="1"/>
  <c r="IF40" i="1" s="1"/>
  <c r="GW34" i="1"/>
  <c r="HC34" i="1"/>
  <c r="HC42" i="1"/>
  <c r="HU42" i="1" s="1"/>
  <c r="IF42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<sst xmlns="http://schemas.openxmlformats.org/spreadsheetml/2006/main" count="129" uniqueCount="111">
  <si>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</si>
  <si>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</si>
  <si>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</si>
  <si>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</si>
  <si>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</si>
  <si>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</si>
  <si>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</si>
  <si>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</si>
  <si>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</si>
  <si>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</si>
  <si>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</si>
  <si>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</si>
  <si>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</si>
  <si>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</si>
  <si>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</si>
  <si>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</si>
  <si>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</si>
  <si>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</si>
  <si>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</si>
  <si>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</si>
  <si>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</si>
  <si>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</si>
  <si>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</si>
  <si>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</si>
  <si>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</si>
  <si>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</si>
  <si>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</si>
  <si>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</si>
  <si>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</si>
  <si>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</si>
  <si>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</si>
  <si>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</si>
  <si>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</si>
  <si>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</si>
  <si>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</si>
  <si>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</si>
  <si>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</si>
  <si>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</si>
  <si>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</si>
  <si>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</si>
  <si>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</si>
  <si>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</si>
  <si>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</si>
  <si>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</si>
  <si>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</si>
  <si>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</si>
  <si>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</si>
  <si>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</si>
  <si>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</si>
  <si>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</si>
  <si>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</si>
  <si>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</si>
  <si>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</si>
  <si>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</si>
  <si>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</si>
  <si>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</si>
  <si>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</si>
  <si>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</si>
  <si>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</si>
  <si>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</si>
  <si>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</si>
  <si>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</si>
  <si>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</si>
  <si>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</si>
  <si>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</si>
  <si>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</si>
  <si>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</si>
  <si>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</si>
  <si>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</si>
  <si>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</si>
  <si>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</si>
  <si>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</si>
  <si>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</si>
  <si>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</si>
  <si>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</si>
  <si>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</si>
  <si>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</si>
  <si>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</si>
  <si>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</si>
  <si>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</si>
  <si>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</si>
  <si>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</si>
  <si>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</si>
  <si>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</si>
  <si>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</si>
  <si>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</si>
  <si>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</si>
  <si>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</si>
  <si>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</si>
  <si>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</si>
  <si>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</si>
  <si>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</si>
  <si>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</si>
  <si>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</si>
  <si>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</si>
  <si>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</si>
  <si>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</si>
  <si>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</si>
  <si>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</si>
  <si>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</si>
  <si>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</si>
  <si>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</si>
  <si>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</si>
  <si>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</si>
  <si>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</si>
  <si>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</si>
  <si>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</si>
  <si>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</si>
  <si>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</si>
  <si>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16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</si>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</sst>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zoomScale="80" zoomScaleNormal="80" workbookViewId="0">
      <selection activeCell="DQ35" sqref="DQ35:DV35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69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6" t="s">
        <v>4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7"/>
      <c r="AB4" s="7"/>
      <c r="AC4" s="7"/>
      <c r="AD4" s="166" t="s">
        <v>5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5" t="s">
        <v>97</v>
      </c>
      <c r="GU4" s="176"/>
      <c r="GV4" s="176"/>
      <c r="GW4" s="176"/>
      <c r="GX4" s="176"/>
      <c r="GY4" s="176"/>
      <c r="GZ4" s="176"/>
      <c r="HA4" s="176"/>
      <c r="HB4" s="176"/>
      <c r="HC4" s="177"/>
    </row>
    <row r="5" spans="1:239" s="2" customFormat="1" ht="10.199999999999999" x14ac:dyDescent="0.2">
      <c r="A5" s="202" t="s">
        <v>7</v>
      </c>
      <c r="B5" s="202"/>
      <c r="C5" s="196" t="s">
        <v>109</v>
      </c>
      <c r="D5" s="197"/>
      <c r="E5" s="197"/>
      <c r="F5" s="198"/>
      <c r="G5" s="174" t="s">
        <v>7</v>
      </c>
      <c r="H5" s="174"/>
      <c r="I5" s="174"/>
      <c r="J5" s="196" t="s">
        <v>110</v>
      </c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202">
        <v>20</v>
      </c>
      <c r="AD5" s="202"/>
      <c r="AE5" s="202"/>
      <c r="AF5" s="202"/>
      <c r="AG5" s="203" t="s">
        <v>104</v>
      </c>
      <c r="AH5" s="204"/>
      <c r="AI5" s="205"/>
      <c r="AK5" s="174" t="s">
        <v>8</v>
      </c>
      <c r="AL5" s="174"/>
    </row>
    <row r="6" spans="1:239" s="2" customFormat="1" ht="10.199999999999999" x14ac:dyDescent="0.2"/>
    <row r="7" spans="1:239" s="2" customFormat="1" ht="12" customHeight="1" x14ac:dyDescent="0.2">
      <c r="A7" s="242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7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7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7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0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78" t="s">
        <v>15</v>
      </c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80"/>
    </row>
    <row r="8" spans="1:239" s="2" customFormat="1" ht="10.199999999999999" x14ac:dyDescent="0.2">
      <c r="A8" s="243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1" t="s">
        <v>17</v>
      </c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3"/>
    </row>
    <row r="9" spans="1:239" s="2" customFormat="1" ht="10.199999999999999" x14ac:dyDescent="0.2">
      <c r="A9" s="244" t="s">
        <v>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52" t="s">
        <v>19</v>
      </c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53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4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6"/>
    </row>
    <row r="10" spans="1:239" s="2" customFormat="1" ht="10.199999999999999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/>
      <c r="X10" s="254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8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6" t="s">
        <v>109</v>
      </c>
      <c r="FB10" s="197"/>
      <c r="FC10" s="197"/>
      <c r="FD10" s="198"/>
      <c r="FE10" s="174" t="s">
        <v>7</v>
      </c>
      <c r="FF10" s="174"/>
      <c r="FG10" s="174"/>
      <c r="FH10" s="196" t="s">
        <v>110</v>
      </c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8"/>
      <c r="GA10" s="202">
        <v>20</v>
      </c>
      <c r="GB10" s="202"/>
      <c r="GC10" s="202"/>
      <c r="GD10" s="202"/>
      <c r="GE10" s="203" t="s">
        <v>104</v>
      </c>
      <c r="GF10" s="204"/>
      <c r="GG10" s="205"/>
      <c r="GI10" s="174" t="s">
        <v>8</v>
      </c>
      <c r="GJ10" s="174"/>
      <c r="HE10" s="11"/>
      <c r="HF10" s="11" t="s">
        <v>21</v>
      </c>
      <c r="HI10" s="187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9"/>
    </row>
    <row r="11" spans="1:239" s="2" customFormat="1" ht="10.199999999999999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5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2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29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2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29"/>
      <c r="CS11" s="22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29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4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6"/>
    </row>
    <row r="12" spans="1:239" s="2" customFormat="1" ht="10.199999999999999" x14ac:dyDescent="0.2">
      <c r="A12" s="231">
        <v>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9"/>
      <c r="X12" s="218">
        <v>2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9"/>
      <c r="AQ12" s="218">
        <v>3</v>
      </c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9"/>
      <c r="BI12" s="218">
        <v>4</v>
      </c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9"/>
      <c r="CA12" s="218">
        <v>5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9"/>
      <c r="CS12" s="216">
        <v>6</v>
      </c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7"/>
      <c r="DK12" s="216">
        <v>7</v>
      </c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7"/>
      <c r="EI12" s="2" t="s">
        <v>22</v>
      </c>
      <c r="EU12" s="199" t="s">
        <v>23</v>
      </c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1"/>
      <c r="HE12" s="11"/>
      <c r="HF12" s="11" t="s">
        <v>24</v>
      </c>
      <c r="HI12" s="187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9"/>
    </row>
    <row r="13" spans="1:239" s="2" customFormat="1" ht="13.5" customHeight="1" x14ac:dyDescent="0.2">
      <c r="A13" s="239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40"/>
      <c r="X13" s="24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240"/>
      <c r="AQ13" s="237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8"/>
      <c r="BI13" s="237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8"/>
      <c r="CA13" s="237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8"/>
      <c r="CS13" s="235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6"/>
      <c r="DK13" s="232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4"/>
      <c r="HI13" s="184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6"/>
    </row>
    <row r="14" spans="1:239" s="2" customFormat="1" ht="13.5" customHeight="1" x14ac:dyDescent="0.2">
      <c r="A14" s="20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08"/>
      <c r="EI14" s="2" t="s">
        <v>25</v>
      </c>
      <c r="FH14" s="199" t="s">
        <v>26</v>
      </c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1"/>
      <c r="HI14" s="187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9"/>
    </row>
    <row r="15" spans="1:239" s="2" customFormat="1" ht="13.5" customHeight="1" x14ac:dyDescent="0.2">
      <c r="A15" s="20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08"/>
      <c r="HI15" s="190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6"/>
    </row>
    <row r="16" spans="1:239" s="2" customFormat="1" ht="13.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1"/>
      <c r="X16" s="21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1"/>
      <c r="AQ16" s="218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9"/>
      <c r="BI16" s="218">
        <v>108</v>
      </c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9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08"/>
      <c r="EI16" s="2" t="s">
        <v>27</v>
      </c>
      <c r="FL16" s="199" t="s">
        <v>28</v>
      </c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1"/>
      <c r="HI16" s="191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3"/>
    </row>
    <row r="17" spans="1:240" s="2" customFormat="1" ht="14.25" customHeight="1" x14ac:dyDescent="0.2">
      <c r="BR17" s="11"/>
      <c r="BW17" s="11" t="s">
        <v>29</v>
      </c>
      <c r="CA17" s="220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9"/>
      <c r="CS17" s="216">
        <v>104.2</v>
      </c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7"/>
      <c r="DK17" s="213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5"/>
    </row>
    <row r="18" spans="1:240" s="2" customFormat="1" ht="10.199999999999999" x14ac:dyDescent="0.2"/>
    <row r="19" spans="1:240" s="2" customFormat="1" ht="10.199999999999999" x14ac:dyDescent="0.2">
      <c r="A19" s="221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4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5"/>
    </row>
    <row r="20" spans="1:240" s="2" customFormat="1" ht="10.199999999999999" x14ac:dyDescent="0.2">
      <c r="A20" s="222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4"/>
      <c r="X21" s="226"/>
      <c r="Y21" s="223"/>
      <c r="Z21" s="223"/>
      <c r="AA21" s="223"/>
      <c r="AB21" s="223"/>
      <c r="AC21" s="224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4"/>
      <c r="X22" s="226"/>
      <c r="Y22" s="223"/>
      <c r="Z22" s="223"/>
      <c r="AA22" s="223"/>
      <c r="AB22" s="223"/>
      <c r="AC22" s="224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105</v>
      </c>
      <c r="CH22" s="84"/>
      <c r="CI22" s="84"/>
      <c r="CJ22" s="84"/>
      <c r="CK22" s="84"/>
      <c r="CL22" s="85"/>
      <c r="CM22" s="83" t="s">
        <v>98</v>
      </c>
      <c r="CN22" s="84"/>
      <c r="CO22" s="84"/>
      <c r="CP22" s="84"/>
      <c r="CQ22" s="84"/>
      <c r="CR22" s="85"/>
      <c r="CS22" s="83" t="s">
        <v>106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95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103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107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/>
      <c r="X23" s="226"/>
      <c r="Y23" s="223"/>
      <c r="Z23" s="223"/>
      <c r="AA23" s="223"/>
      <c r="AB23" s="223"/>
      <c r="AC23" s="224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108</v>
      </c>
      <c r="AL26" s="60"/>
      <c r="AM26" s="60"/>
      <c r="AN26" s="60"/>
      <c r="AO26" s="60"/>
      <c r="AP26" s="49"/>
      <c r="AQ26" s="59">
        <f t="shared" si="0"/>
        <v>108</v>
      </c>
      <c r="AR26" s="60"/>
      <c r="AS26" s="60"/>
      <c r="AT26" s="60"/>
      <c r="AU26" s="60"/>
      <c r="AV26" s="49"/>
      <c r="AW26" s="59">
        <f t="shared" si="0"/>
        <v>108</v>
      </c>
      <c r="AX26" s="60"/>
      <c r="AY26" s="60"/>
      <c r="AZ26" s="60"/>
      <c r="BA26" s="60"/>
      <c r="BB26" s="49"/>
      <c r="BC26" s="59">
        <f t="shared" si="0"/>
        <v>108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108</v>
      </c>
      <c r="CH26" s="48"/>
      <c r="CI26" s="48"/>
      <c r="CJ26" s="48"/>
      <c r="CK26" s="48"/>
      <c r="CL26" s="49"/>
      <c r="CM26" s="47">
        <f t="shared" si="1"/>
        <v>108</v>
      </c>
      <c r="CN26" s="48"/>
      <c r="CO26" s="48"/>
      <c r="CP26" s="48"/>
      <c r="CQ26" s="48"/>
      <c r="CR26" s="49"/>
      <c r="CS26" s="47">
        <f t="shared" si="1"/>
        <v>108</v>
      </c>
      <c r="CT26" s="48"/>
      <c r="CU26" s="48"/>
      <c r="CV26" s="48"/>
      <c r="CW26" s="48"/>
      <c r="CX26" s="49"/>
      <c r="CY26" s="47">
        <f t="shared" si="1"/>
        <v>108</v>
      </c>
      <c r="CZ26" s="48"/>
      <c r="DA26" s="48"/>
      <c r="DB26" s="48"/>
      <c r="DC26" s="48"/>
      <c r="DD26" s="49"/>
      <c r="DE26" s="47">
        <f t="shared" si="1"/>
        <v>108</v>
      </c>
      <c r="DF26" s="48"/>
      <c r="DG26" s="48"/>
      <c r="DH26" s="48"/>
      <c r="DI26" s="48"/>
      <c r="DJ26" s="49"/>
      <c r="DK26" s="47">
        <f t="shared" si="1"/>
        <v>108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108</v>
      </c>
      <c r="EJ26" s="48"/>
      <c r="EK26" s="48"/>
      <c r="EL26" s="48"/>
      <c r="EM26" s="48"/>
      <c r="EN26" s="49"/>
      <c r="EO26" s="47">
        <f t="shared" si="2"/>
        <v>108</v>
      </c>
      <c r="EP26" s="48"/>
      <c r="EQ26" s="48"/>
      <c r="ER26" s="48"/>
      <c r="ES26" s="48"/>
      <c r="ET26" s="49"/>
      <c r="EU26" s="47">
        <f t="shared" si="2"/>
        <v>108</v>
      </c>
      <c r="EV26" s="48"/>
      <c r="EW26" s="48"/>
      <c r="EX26" s="48"/>
      <c r="EY26" s="48"/>
      <c r="EZ26" s="49"/>
      <c r="FA26" s="47">
        <f t="shared" si="2"/>
        <v>108</v>
      </c>
      <c r="FB26" s="48"/>
      <c r="FC26" s="48"/>
      <c r="FD26" s="48"/>
      <c r="FE26" s="48"/>
      <c r="FF26" s="49"/>
      <c r="FG26" s="47">
        <v>92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f t="shared" ref="HC28" si="5">GK28*HI28</f>
        <v>0.75600000000000001</v>
      </c>
      <c r="HD28" s="33"/>
      <c r="HE28" s="33"/>
      <c r="HF28" s="33"/>
      <c r="HG28" s="33"/>
      <c r="HH28" s="34"/>
      <c r="HI28" s="35">
        <f t="shared" ref="HI28:HI37" si="6">$BI$16</f>
        <v>108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430.92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430.92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0.08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0.25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23.5</v>
      </c>
      <c r="GX29" s="30"/>
      <c r="GY29" s="30"/>
      <c r="GZ29" s="30"/>
      <c r="HA29" s="30"/>
      <c r="HB29" s="31"/>
      <c r="HC29" s="32">
        <f t="shared" ref="HC29:HC56" si="9">GK29*HI29</f>
        <v>27</v>
      </c>
      <c r="HD29" s="33"/>
      <c r="HE29" s="33"/>
      <c r="HF29" s="33"/>
      <c r="HG29" s="33"/>
      <c r="HH29" s="34"/>
      <c r="HI29" s="35">
        <f t="shared" si="6"/>
        <v>108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2538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2538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0.91200000000000003</v>
      </c>
      <c r="GX30" s="30"/>
      <c r="GY30" s="30"/>
      <c r="GZ30" s="30"/>
      <c r="HA30" s="30"/>
      <c r="HB30" s="31"/>
      <c r="HC30" s="32">
        <f t="shared" si="9"/>
        <v>0.432</v>
      </c>
      <c r="HD30" s="33"/>
      <c r="HE30" s="33"/>
      <c r="HF30" s="33"/>
      <c r="HG30" s="33"/>
      <c r="HH30" s="34"/>
      <c r="HI30" s="35">
        <f t="shared" si="6"/>
        <v>108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98.495999999999995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98.495999999999995</v>
      </c>
    </row>
    <row r="31" spans="1:240" s="18" customFormat="1" ht="16.5" customHeight="1" x14ac:dyDescent="0.25">
      <c r="A31" s="44" t="s">
        <v>102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108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4.3200000000000002E-2</v>
      </c>
      <c r="HD32" s="33"/>
      <c r="HE32" s="33"/>
      <c r="HF32" s="33"/>
      <c r="HG32" s="33"/>
      <c r="HH32" s="34"/>
      <c r="HI32" s="67">
        <f t="shared" si="6"/>
        <v>108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146.88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146.88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108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0</v>
      </c>
    </row>
    <row r="34" spans="1:240" s="2" customFormat="1" ht="16.5" customHeight="1" x14ac:dyDescent="0.25">
      <c r="A34" s="44" t="s">
        <v>99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9"/>
        <v>0</v>
      </c>
      <c r="HD34" s="33"/>
      <c r="HE34" s="33"/>
      <c r="HF34" s="33"/>
      <c r="HG34" s="33"/>
      <c r="HH34" s="34"/>
      <c r="HI34" s="35">
        <f t="shared" si="6"/>
        <v>108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0</v>
      </c>
    </row>
    <row r="35" spans="1:240" s="2" customFormat="1" ht="16.5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0.216</v>
      </c>
      <c r="HD35" s="33"/>
      <c r="HE35" s="33"/>
      <c r="HF35" s="33"/>
      <c r="HG35" s="33"/>
      <c r="HH35" s="34"/>
      <c r="HI35" s="35">
        <f t="shared" si="6"/>
        <v>108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90.72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90.72</v>
      </c>
    </row>
    <row r="36" spans="1:240" s="2" customFormat="1" ht="16.5" customHeight="1" x14ac:dyDescent="0.25">
      <c r="A36" s="44" t="s">
        <v>107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8.58</v>
      </c>
      <c r="GX36" s="30"/>
      <c r="GY36" s="30"/>
      <c r="GZ36" s="30"/>
      <c r="HA36" s="30"/>
      <c r="HB36" s="31"/>
      <c r="HC36" s="32">
        <f t="shared" si="9"/>
        <v>11.88</v>
      </c>
      <c r="HD36" s="33"/>
      <c r="HE36" s="33"/>
      <c r="HF36" s="33"/>
      <c r="HG36" s="33"/>
      <c r="HH36" s="34"/>
      <c r="HI36" s="35">
        <f t="shared" si="6"/>
        <v>108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926.6400000000001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926.6400000000001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f t="shared" si="9"/>
        <v>3.2399999999999998</v>
      </c>
      <c r="HD37" s="33"/>
      <c r="HE37" s="33"/>
      <c r="HF37" s="33"/>
      <c r="HG37" s="33"/>
      <c r="HH37" s="34"/>
      <c r="HI37" s="35">
        <f t="shared" si="6"/>
        <v>108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200.88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200.88</v>
      </c>
    </row>
    <row r="38" spans="1:240" s="2" customFormat="1" ht="16.5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9"/>
        <v>0</v>
      </c>
      <c r="HD38" s="33"/>
      <c r="HE38" s="33"/>
      <c r="HF38" s="33"/>
      <c r="HG38" s="33"/>
      <c r="HH38" s="34"/>
      <c r="HI38" s="35">
        <f t="shared" ref="HI38:HI47" si="12">$BI$16</f>
        <v>108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1.2E-2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0.57600000000000007</v>
      </c>
      <c r="GX39" s="30"/>
      <c r="GY39" s="30"/>
      <c r="GZ39" s="30"/>
      <c r="HA39" s="30"/>
      <c r="HB39" s="31"/>
      <c r="HC39" s="32">
        <f t="shared" si="9"/>
        <v>1.296</v>
      </c>
      <c r="HD39" s="33"/>
      <c r="HE39" s="33"/>
      <c r="HF39" s="33"/>
      <c r="HG39" s="33"/>
      <c r="HH39" s="34"/>
      <c r="HI39" s="35">
        <f t="shared" si="12"/>
        <v>108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62.207999999999998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62.207999999999998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1E-3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3.5000000000000001E-3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0.60199999999999998</v>
      </c>
      <c r="GX40" s="30"/>
      <c r="GY40" s="30"/>
      <c r="GZ40" s="30"/>
      <c r="HA40" s="30"/>
      <c r="HB40" s="31"/>
      <c r="HC40" s="32">
        <f t="shared" si="9"/>
        <v>0.378</v>
      </c>
      <c r="HD40" s="33"/>
      <c r="HE40" s="33"/>
      <c r="HF40" s="33"/>
      <c r="HG40" s="33"/>
      <c r="HH40" s="34"/>
      <c r="HI40" s="35">
        <f t="shared" si="12"/>
        <v>108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65.016000000000005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65.016000000000005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0.67499999999999993</v>
      </c>
      <c r="GX41" s="30"/>
      <c r="GY41" s="30"/>
      <c r="GZ41" s="30"/>
      <c r="HA41" s="30"/>
      <c r="HB41" s="31"/>
      <c r="HC41" s="32">
        <f t="shared" si="9"/>
        <v>1.6199999999999999</v>
      </c>
      <c r="HD41" s="33"/>
      <c r="HE41" s="33"/>
      <c r="HF41" s="33"/>
      <c r="HG41" s="33"/>
      <c r="HH41" s="34"/>
      <c r="HI41" s="35">
        <f t="shared" si="12"/>
        <v>108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72.899999999999991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72.899999999999991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2.1999999999999999E-2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0.92399999999999993</v>
      </c>
      <c r="GX42" s="30"/>
      <c r="GY42" s="30"/>
      <c r="GZ42" s="30"/>
      <c r="HA42" s="30"/>
      <c r="HB42" s="31"/>
      <c r="HC42" s="32">
        <f t="shared" si="9"/>
        <v>2.3759999999999999</v>
      </c>
      <c r="HD42" s="33"/>
      <c r="HE42" s="33"/>
      <c r="HF42" s="33"/>
      <c r="HG42" s="33"/>
      <c r="HH42" s="34"/>
      <c r="HI42" s="35">
        <f t="shared" si="12"/>
        <v>108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99.792000000000002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99.792000000000002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108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0.05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0.05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29</v>
      </c>
      <c r="GX44" s="30"/>
      <c r="GY44" s="30"/>
      <c r="GZ44" s="30"/>
      <c r="HA44" s="30"/>
      <c r="HB44" s="31"/>
      <c r="HC44" s="32">
        <f t="shared" si="9"/>
        <v>5.4</v>
      </c>
      <c r="HD44" s="33"/>
      <c r="HE44" s="33"/>
      <c r="HF44" s="33"/>
      <c r="HG44" s="33"/>
      <c r="HH44" s="34"/>
      <c r="HI44" s="35">
        <f t="shared" si="12"/>
        <v>108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3132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3132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0</v>
      </c>
      <c r="HD45" s="33"/>
      <c r="HE45" s="33"/>
      <c r="HF45" s="33"/>
      <c r="HG45" s="33"/>
      <c r="HH45" s="34"/>
      <c r="HI45" s="35">
        <f t="shared" si="12"/>
        <v>108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9"/>
        <v>4.32</v>
      </c>
      <c r="HD46" s="33"/>
      <c r="HE46" s="33"/>
      <c r="HF46" s="33"/>
      <c r="HG46" s="33"/>
      <c r="HH46" s="34"/>
      <c r="HI46" s="35">
        <f t="shared" si="12"/>
        <v>108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302.40000000000003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302.40000000000003</v>
      </c>
    </row>
    <row r="47" spans="1:240" s="2" customFormat="1" ht="16.5" customHeight="1" x14ac:dyDescent="0.25">
      <c r="A47" s="44" t="s">
        <v>108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6.2E-2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6.2E-2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4.774</v>
      </c>
      <c r="GX47" s="30"/>
      <c r="GY47" s="30"/>
      <c r="GZ47" s="30"/>
      <c r="HA47" s="30"/>
      <c r="HB47" s="31"/>
      <c r="HC47" s="32">
        <f t="shared" si="9"/>
        <v>6.6959999999999997</v>
      </c>
      <c r="HD47" s="33"/>
      <c r="HE47" s="33"/>
      <c r="HF47" s="33"/>
      <c r="HG47" s="33"/>
      <c r="HH47" s="34"/>
      <c r="HI47" s="35">
        <f t="shared" si="12"/>
        <v>108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515.59199999999998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515.59199999999998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7.0000000000000001E-3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0.03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2.94</v>
      </c>
      <c r="GX48" s="30"/>
      <c r="GY48" s="30"/>
      <c r="GZ48" s="30"/>
      <c r="HA48" s="30"/>
      <c r="HB48" s="31"/>
      <c r="HC48" s="32">
        <f t="shared" si="9"/>
        <v>3.2399999999999998</v>
      </c>
      <c r="HD48" s="33"/>
      <c r="HE48" s="33"/>
      <c r="HF48" s="33"/>
      <c r="HG48" s="33"/>
      <c r="HH48" s="34"/>
      <c r="HI48" s="35">
        <f t="shared" ref="HI48:HI58" si="13">$BI$16</f>
        <v>108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317.52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317.52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1.6199999999999999</v>
      </c>
      <c r="HD49" s="33"/>
      <c r="HE49" s="33"/>
      <c r="HF49" s="33"/>
      <c r="HG49" s="33"/>
      <c r="HH49" s="34"/>
      <c r="HI49" s="35">
        <f t="shared" si="13"/>
        <v>108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239.76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239.76</v>
      </c>
    </row>
    <row r="50" spans="1:240" s="2" customFormat="1" ht="16.5" customHeight="1" x14ac:dyDescent="0.25">
      <c r="A50" s="163" t="s">
        <v>79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5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6.6</v>
      </c>
      <c r="GX50" s="30"/>
      <c r="GY50" s="30"/>
      <c r="GZ50" s="30"/>
      <c r="HA50" s="30"/>
      <c r="HB50" s="31"/>
      <c r="HC50" s="32">
        <f t="shared" si="9"/>
        <v>11.88</v>
      </c>
      <c r="HD50" s="33"/>
      <c r="HE50" s="33"/>
      <c r="HF50" s="33"/>
      <c r="HG50" s="33"/>
      <c r="HH50" s="34"/>
      <c r="HI50" s="35">
        <f t="shared" si="13"/>
        <v>108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712.80000000000007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712.80000000000007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0.54</v>
      </c>
      <c r="HD51" s="33"/>
      <c r="HE51" s="33"/>
      <c r="HF51" s="33"/>
      <c r="HG51" s="33"/>
      <c r="HH51" s="34"/>
      <c r="HI51" s="35">
        <f t="shared" si="13"/>
        <v>108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14.580000000000002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14.580000000000002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0.75600000000000001</v>
      </c>
      <c r="HD52" s="33"/>
      <c r="HE52" s="33"/>
      <c r="HF52" s="33"/>
      <c r="HG52" s="33"/>
      <c r="HH52" s="34"/>
      <c r="HI52" s="35">
        <f t="shared" si="13"/>
        <v>108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151.19999999999999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151.19999999999999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v>0.13100000000000001</v>
      </c>
      <c r="HD53" s="33"/>
      <c r="HE53" s="33"/>
      <c r="HF53" s="33"/>
      <c r="HG53" s="33"/>
      <c r="HH53" s="34"/>
      <c r="HI53" s="35">
        <f t="shared" si="13"/>
        <v>108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19.388000000000002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19.388000000000002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0.03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0.13400000000000001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7.9060000000000006</v>
      </c>
      <c r="GX54" s="30"/>
      <c r="GY54" s="30"/>
      <c r="GZ54" s="30"/>
      <c r="HA54" s="30"/>
      <c r="HB54" s="31"/>
      <c r="HC54" s="32">
        <f t="shared" si="9"/>
        <v>14.472000000000001</v>
      </c>
      <c r="HD54" s="33"/>
      <c r="HE54" s="33"/>
      <c r="HF54" s="33"/>
      <c r="HG54" s="33"/>
      <c r="HH54" s="34"/>
      <c r="HI54" s="35">
        <f t="shared" si="13"/>
        <v>108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853.84800000000007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853.84800000000007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5.0000000000000001E-4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0.1295</v>
      </c>
      <c r="GX55" s="30"/>
      <c r="GY55" s="30"/>
      <c r="GZ55" s="30"/>
      <c r="HA55" s="30"/>
      <c r="HB55" s="31"/>
      <c r="HC55" s="32">
        <f t="shared" si="9"/>
        <v>5.3999999999999999E-2</v>
      </c>
      <c r="HD55" s="33"/>
      <c r="HE55" s="33"/>
      <c r="HF55" s="33"/>
      <c r="HG55" s="33"/>
      <c r="HH55" s="34"/>
      <c r="HI55" s="35">
        <f t="shared" si="13"/>
        <v>108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13.986000000000001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13.986000000000001</v>
      </c>
    </row>
    <row r="56" spans="1:240" s="2" customFormat="1" ht="16.5" customHeight="1" x14ac:dyDescent="0.25">
      <c r="A56" s="44" t="s">
        <v>85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>
        <v>5.0000000000000001E-4</v>
      </c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5.3999999999999999E-2</v>
      </c>
      <c r="HD56" s="33"/>
      <c r="HE56" s="33"/>
      <c r="HF56" s="33"/>
      <c r="HG56" s="33"/>
      <c r="HH56" s="34"/>
      <c r="HI56" s="35">
        <f t="shared" si="13"/>
        <v>108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31.32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31.32</v>
      </c>
    </row>
    <row r="57" spans="1:240" s="2" customFormat="1" ht="16.5" customHeight="1" x14ac:dyDescent="0.25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0">
        <f>GK57*HI57/0.05</f>
        <v>15.12</v>
      </c>
      <c r="HD57" s="171"/>
      <c r="HE57" s="171"/>
      <c r="HF57" s="171"/>
      <c r="HG57" s="171"/>
      <c r="HH57" s="172"/>
      <c r="HI57" s="35">
        <f t="shared" si="13"/>
        <v>108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225.28799999999998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225.28799999999998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4">GK58*HI58</f>
        <v>0</v>
      </c>
      <c r="HD58" s="33"/>
      <c r="HE58" s="33"/>
      <c r="HF58" s="33"/>
      <c r="HG58" s="33"/>
      <c r="HH58" s="34"/>
      <c r="HI58" s="35">
        <f t="shared" si="13"/>
        <v>108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0</v>
      </c>
    </row>
    <row r="59" spans="1:240" s="2" customFormat="1" ht="10.199999999999999" x14ac:dyDescent="0.2"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</row>
    <row r="60" spans="1:240" s="2" customFormat="1" ht="10.199999999999999" x14ac:dyDescent="0.2">
      <c r="HU60" s="13">
        <f>SUM(HU28:HU59)</f>
        <v>11262.134000000002</v>
      </c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</row>
    <row r="61" spans="1:240" s="2" customFormat="1" ht="10.199999999999999" x14ac:dyDescent="0.2">
      <c r="A61" s="2" t="s">
        <v>87</v>
      </c>
      <c r="K61" s="16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6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88</v>
      </c>
      <c r="CR61" s="16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69" t="s">
        <v>100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89</v>
      </c>
      <c r="FK61" s="16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6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6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6" t="s">
        <v>4</v>
      </c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7"/>
      <c r="Y62" s="7"/>
      <c r="Z62" s="166" t="s">
        <v>5</v>
      </c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8"/>
      <c r="AY62" s="15"/>
      <c r="CR62" s="166" t="s">
        <v>4</v>
      </c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"/>
      <c r="DF62" s="7"/>
      <c r="DG62" s="166" t="s">
        <v>5</v>
      </c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8"/>
      <c r="EF62" s="15"/>
      <c r="EG62" s="15"/>
      <c r="EH62" s="15"/>
      <c r="EU62" s="2" t="s">
        <v>90</v>
      </c>
      <c r="FK62" s="173" t="s">
        <v>91</v>
      </c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6"/>
      <c r="GK62" s="16"/>
      <c r="GO62" s="166" t="s">
        <v>4</v>
      </c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8"/>
      <c r="HG62" s="166" t="s">
        <v>5</v>
      </c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8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16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69" t="s">
        <v>93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94</v>
      </c>
      <c r="CR64" s="16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6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6" t="s">
        <v>4</v>
      </c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8"/>
      <c r="AE65" s="7"/>
      <c r="AF65" s="7"/>
      <c r="AG65" s="166" t="s">
        <v>5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8"/>
      <c r="BF65" s="15"/>
      <c r="CR65" s="166" t="s">
        <v>4</v>
      </c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"/>
      <c r="DF65" s="7"/>
      <c r="DG65" s="166" t="s">
        <v>5</v>
      </c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8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2025-05-16T05:53:25Z</dcterms:modified>
</cp:coreProperties>
</file>