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U54" i="1"/>
  <c r="IF54" i="1" s="1"/>
  <c r="GW38" i="1"/>
  <c r="HC38" i="1"/>
  <c r="HU38" i="1" s="1"/>
  <c r="IF38" i="1" s="1"/>
  <c r="GW30" i="1"/>
  <c r="HC30" i="1"/>
  <c r="HU30" i="1" s="1"/>
  <c r="IF30" i="1" s="1"/>
  <c r="HU39" i="1"/>
  <c r="IF39" i="1" s="1"/>
  <c r="GW47" i="1"/>
  <c r="HU47" i="1"/>
  <c r="IF47" i="1" s="1"/>
  <c r="HU49" i="1"/>
  <c r="IF49" i="1" s="1"/>
  <c r="HU36" i="1"/>
  <c r="IF36" i="1" s="1"/>
  <c r="HU40" i="1"/>
  <c r="IF40" i="1" s="1"/>
  <c r="GW34" i="1"/>
  <c r="HC34" i="1"/>
  <c r="HU42" i="1"/>
  <c r="IF42" i="1" s="1"/>
  <c r="HU51" i="1"/>
  <c r="IF51" i="1" s="1"/>
  <c r="HC44" i="1"/>
  <c r="HU44" i="1" s="1"/>
  <c r="IF44" i="1" s="1"/>
  <c r="HU41" i="1"/>
  <c r="IF41" i="1" s="1"/>
  <c r="HU37" i="1"/>
  <c r="IF37" i="1" s="1"/>
  <c r="GW33" i="1"/>
  <c r="HC33" i="1"/>
  <c r="HU33" i="1" s="1"/>
  <c r="IF33" i="1" s="1"/>
  <c r="GW48" i="1"/>
  <c r="HC48" i="1"/>
  <c r="HU48" i="1" s="1"/>
  <c r="IF48" i="1" s="1"/>
  <c r="GW52" i="1"/>
  <c r="HU52" i="1"/>
  <c r="IF52" i="1" s="1"/>
  <c r="GW32" i="1"/>
  <c r="HC32" i="1"/>
  <c r="HU32" i="1" s="1"/>
  <c r="IF32" i="1" s="1"/>
  <c r="GW46" i="1"/>
  <c r="HC46" i="1"/>
  <c r="HU46" i="1" s="1"/>
  <c r="IF46" i="1" s="1"/>
  <c r="HU50" i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<sst xmlns="http://schemas.openxmlformats.org/spreadsheetml/2006/main" count="129" uniqueCount="111">
  <si>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</si>
  <si>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</si>
  <si>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</si>
  <si>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</si>
  <si>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</si>
  <si>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</si>
  <si>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</si>
  <si>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</si>
  <si>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</si>
  <si>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</si>
  <si>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</si>
  <si>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</si>
  <si>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</si>
  <si>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</si>
  <si>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</si>
  <si>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</si>
  <si>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</si>
  <si>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</si>
  <si>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</si>
  <si>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</si>
  <si>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</si>
  <si>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</si>
  <si>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</si>
  <si>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</si>
  <si>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</si>
  <si>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</si>
  <si>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</si>
  <si>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</si>
  <si>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</si>
  <si>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</si>
  <si>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</si>
  <si>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</si>
  <si>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</si>
  <si>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</si>
  <si>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</si>
  <si>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</si>
  <si>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</si>
  <si>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</si>
  <si>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</si>
  <si>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</si>
  <si>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</si>
  <si>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</si>
  <si>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</si>
  <si>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</si>
  <si>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</si>
  <si>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</si>
  <si>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</si>
  <si>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</si>
  <si>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</si>
  <si>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</si>
  <si>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</si>
  <si>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</si>
  <si>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</si>
  <si>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</si>
  <si>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</si>
  <si>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</si>
  <si>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</si>
  <si>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</si>
  <si>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</si>
  <si>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</si>
  <si>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</si>
  <si>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</si>
  <si>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</si>
  <si>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</si>
  <si>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</si>
  <si>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</si>
  <si>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</si>
  <si>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</si>
  <si>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</si>
  <si>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</si>
  <si>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</si>
  <si>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</si>
  <si>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</si>
  <si>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</si>
  <si>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</si>
  <si>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</si>
  <si>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</si>
  <si>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</si>
  <si>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</si>
  <si>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</si>
  <si>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</si>
  <si>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</si>
  <si>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</si>
  <si>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</si>
  <si>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</si>
  <si>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</si>
  <si>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</si>
  <si>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</si>
  <si>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</si>
  <si>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</si>
  <si>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</si>
  <si>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</si>
  <si>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</si>
  <si>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</si>
  <si>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</si>
  <si>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</si>
  <si>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</si>
  <si>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</si>
  <si>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</si>
  <si>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</si>
  <si>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</si>
  <si>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</si>
  <si>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</si>
  <si>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</si>
  <si>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</si>
  <si>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</si>
  <si>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</si>
  <si>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</si>
  <si>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27</t>
  </si>
  <si>
    <t>июня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</si>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</sst>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0" fillId="3" borderId="45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S10" zoomScale="90" zoomScaleNormal="90" workbookViewId="0">
      <selection activeCell="EC31" sqref="EC31:EH31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71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7" t="s">
        <v>96</v>
      </c>
      <c r="GU4" s="178"/>
      <c r="GV4" s="178"/>
      <c r="GW4" s="178"/>
      <c r="GX4" s="178"/>
      <c r="GY4" s="178"/>
      <c r="GZ4" s="178"/>
      <c r="HA4" s="178"/>
      <c r="HB4" s="178"/>
      <c r="HC4" s="179"/>
    </row>
    <row r="5" spans="1:239" s="2" customFormat="1" ht="10.199999999999999" x14ac:dyDescent="0.2">
      <c r="A5" s="204" t="s">
        <v>7</v>
      </c>
      <c r="B5" s="204"/>
      <c r="C5" s="198" t="s">
        <v>108</v>
      </c>
      <c r="D5" s="199"/>
      <c r="E5" s="199"/>
      <c r="F5" s="200"/>
      <c r="G5" s="176" t="s">
        <v>7</v>
      </c>
      <c r="H5" s="176"/>
      <c r="I5" s="176"/>
      <c r="J5" s="198" t="s">
        <v>109</v>
      </c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200"/>
      <c r="AC5" s="204">
        <v>20</v>
      </c>
      <c r="AD5" s="204"/>
      <c r="AE5" s="204"/>
      <c r="AF5" s="204"/>
      <c r="AG5" s="205" t="s">
        <v>103</v>
      </c>
      <c r="AH5" s="206"/>
      <c r="AI5" s="207"/>
      <c r="AK5" s="176" t="s">
        <v>8</v>
      </c>
      <c r="AL5" s="176"/>
    </row>
    <row r="6" spans="1:239" s="2" customFormat="1" ht="10.199999999999999" x14ac:dyDescent="0.2"/>
    <row r="7" spans="1:239" s="2" customFormat="1" ht="12" customHeight="1" x14ac:dyDescent="0.2">
      <c r="A7" s="244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9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9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9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2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80" t="s">
        <v>15</v>
      </c>
      <c r="HJ7" s="181"/>
      <c r="HK7" s="181"/>
      <c r="HL7" s="181"/>
      <c r="HM7" s="181"/>
      <c r="HN7" s="181"/>
      <c r="HO7" s="181"/>
      <c r="HP7" s="181"/>
      <c r="HQ7" s="181"/>
      <c r="HR7" s="181"/>
      <c r="HS7" s="181"/>
      <c r="HT7" s="181"/>
      <c r="HU7" s="181"/>
      <c r="HV7" s="181"/>
      <c r="HW7" s="181"/>
      <c r="HX7" s="181"/>
      <c r="HY7" s="181"/>
      <c r="HZ7" s="181"/>
      <c r="IA7" s="181"/>
      <c r="IB7" s="181"/>
      <c r="IC7" s="181"/>
      <c r="ID7" s="181"/>
      <c r="IE7" s="182"/>
    </row>
    <row r="8" spans="1:239" s="2" customFormat="1" ht="10.199999999999999" x14ac:dyDescent="0.2">
      <c r="A8" s="245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3" t="s">
        <v>17</v>
      </c>
      <c r="HJ8" s="184"/>
      <c r="HK8" s="184"/>
      <c r="HL8" s="184"/>
      <c r="HM8" s="184"/>
      <c r="HN8" s="184"/>
      <c r="HO8" s="184"/>
      <c r="HP8" s="184"/>
      <c r="HQ8" s="184"/>
      <c r="HR8" s="184"/>
      <c r="HS8" s="184"/>
      <c r="HT8" s="184"/>
      <c r="HU8" s="184"/>
      <c r="HV8" s="184"/>
      <c r="HW8" s="184"/>
      <c r="HX8" s="184"/>
      <c r="HY8" s="184"/>
      <c r="HZ8" s="184"/>
      <c r="IA8" s="184"/>
      <c r="IB8" s="184"/>
      <c r="IC8" s="184"/>
      <c r="ID8" s="184"/>
      <c r="IE8" s="185"/>
    </row>
    <row r="9" spans="1:239" s="2" customFormat="1" ht="10.199999999999999" x14ac:dyDescent="0.2">
      <c r="A9" s="246" t="s">
        <v>18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8"/>
      <c r="X9" s="254" t="s">
        <v>19</v>
      </c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55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6"/>
      <c r="HJ9" s="187"/>
      <c r="HK9" s="187"/>
      <c r="HL9" s="187"/>
      <c r="HM9" s="187"/>
      <c r="HN9" s="187"/>
      <c r="HO9" s="187"/>
      <c r="HP9" s="187"/>
      <c r="HQ9" s="187"/>
      <c r="HR9" s="187"/>
      <c r="HS9" s="187"/>
      <c r="HT9" s="187"/>
      <c r="HU9" s="187"/>
      <c r="HV9" s="187"/>
      <c r="HW9" s="187"/>
      <c r="HX9" s="187"/>
      <c r="HY9" s="187"/>
      <c r="HZ9" s="187"/>
      <c r="IA9" s="187"/>
      <c r="IB9" s="187"/>
      <c r="IC9" s="187"/>
      <c r="ID9" s="187"/>
      <c r="IE9" s="188"/>
    </row>
    <row r="10" spans="1:239" s="2" customFormat="1" ht="10.199999999999999" x14ac:dyDescent="0.2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50"/>
      <c r="X10" s="256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50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8" t="s">
        <v>108</v>
      </c>
      <c r="FB10" s="199"/>
      <c r="FC10" s="199"/>
      <c r="FD10" s="200"/>
      <c r="FE10" s="176" t="s">
        <v>7</v>
      </c>
      <c r="FF10" s="176"/>
      <c r="FG10" s="176"/>
      <c r="FH10" s="198" t="s">
        <v>109</v>
      </c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200"/>
      <c r="GA10" s="204">
        <v>20</v>
      </c>
      <c r="GB10" s="204"/>
      <c r="GC10" s="204"/>
      <c r="GD10" s="204"/>
      <c r="GE10" s="205" t="s">
        <v>103</v>
      </c>
      <c r="GF10" s="206"/>
      <c r="GG10" s="207"/>
      <c r="GI10" s="176" t="s">
        <v>8</v>
      </c>
      <c r="GJ10" s="176"/>
      <c r="HE10" s="11"/>
      <c r="HF10" s="11" t="s">
        <v>21</v>
      </c>
      <c r="HI10" s="189"/>
      <c r="HJ10" s="190"/>
      <c r="HK10" s="190"/>
      <c r="HL10" s="190"/>
      <c r="HM10" s="190"/>
      <c r="HN10" s="190"/>
      <c r="HO10" s="190"/>
      <c r="HP10" s="190"/>
      <c r="HQ10" s="190"/>
      <c r="HR10" s="190"/>
      <c r="HS10" s="190"/>
      <c r="HT10" s="190"/>
      <c r="HU10" s="190"/>
      <c r="HV10" s="190"/>
      <c r="HW10" s="190"/>
      <c r="HX10" s="190"/>
      <c r="HY10" s="190"/>
      <c r="HZ10" s="190"/>
      <c r="IA10" s="190"/>
      <c r="IB10" s="190"/>
      <c r="IC10" s="190"/>
      <c r="ID10" s="190"/>
      <c r="IE10" s="191"/>
    </row>
    <row r="11" spans="1:239" s="2" customFormat="1" ht="10.199999999999999" x14ac:dyDescent="0.2">
      <c r="A11" s="251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3"/>
      <c r="X11" s="257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3"/>
      <c r="AQ11" s="230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31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30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31"/>
      <c r="CS11" s="230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31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6"/>
      <c r="HJ11" s="187"/>
      <c r="HK11" s="187"/>
      <c r="HL11" s="187"/>
      <c r="HM11" s="187"/>
      <c r="HN11" s="187"/>
      <c r="HO11" s="187"/>
      <c r="HP11" s="187"/>
      <c r="HQ11" s="187"/>
      <c r="HR11" s="187"/>
      <c r="HS11" s="187"/>
      <c r="HT11" s="187"/>
      <c r="HU11" s="187"/>
      <c r="HV11" s="187"/>
      <c r="HW11" s="187"/>
      <c r="HX11" s="187"/>
      <c r="HY11" s="187"/>
      <c r="HZ11" s="187"/>
      <c r="IA11" s="187"/>
      <c r="IB11" s="187"/>
      <c r="IC11" s="187"/>
      <c r="ID11" s="187"/>
      <c r="IE11" s="188"/>
    </row>
    <row r="12" spans="1:239" s="2" customFormat="1" ht="10.199999999999999" x14ac:dyDescent="0.2">
      <c r="A12" s="233">
        <v>1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21"/>
      <c r="X12" s="220">
        <v>2</v>
      </c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21"/>
      <c r="AQ12" s="220">
        <v>3</v>
      </c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21"/>
      <c r="BI12" s="220">
        <v>4</v>
      </c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21"/>
      <c r="CA12" s="220">
        <v>5</v>
      </c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21"/>
      <c r="CS12" s="218">
        <v>6</v>
      </c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9"/>
      <c r="DK12" s="218">
        <v>7</v>
      </c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9"/>
      <c r="EI12" s="2" t="s">
        <v>22</v>
      </c>
      <c r="EU12" s="201" t="s">
        <v>23</v>
      </c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  <c r="GR12" s="202"/>
      <c r="GS12" s="202"/>
      <c r="GT12" s="202"/>
      <c r="GU12" s="202"/>
      <c r="GV12" s="203"/>
      <c r="HE12" s="11"/>
      <c r="HF12" s="11" t="s">
        <v>24</v>
      </c>
      <c r="HI12" s="189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0"/>
      <c r="HY12" s="190"/>
      <c r="HZ12" s="190"/>
      <c r="IA12" s="190"/>
      <c r="IB12" s="190"/>
      <c r="IC12" s="190"/>
      <c r="ID12" s="190"/>
      <c r="IE12" s="191"/>
    </row>
    <row r="13" spans="1:239" s="2" customFormat="1" ht="13.5" customHeight="1" x14ac:dyDescent="0.2">
      <c r="A13" s="241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242"/>
      <c r="X13" s="243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242"/>
      <c r="AQ13" s="239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40"/>
      <c r="BI13" s="239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40"/>
      <c r="CA13" s="239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40"/>
      <c r="CS13" s="237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8"/>
      <c r="DK13" s="234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6"/>
      <c r="HI13" s="186"/>
      <c r="HJ13" s="187"/>
      <c r="HK13" s="187"/>
      <c r="HL13" s="187"/>
      <c r="HM13" s="187"/>
      <c r="HN13" s="187"/>
      <c r="HO13" s="187"/>
      <c r="HP13" s="187"/>
      <c r="HQ13" s="187"/>
      <c r="HR13" s="187"/>
      <c r="HS13" s="187"/>
      <c r="HT13" s="187"/>
      <c r="HU13" s="187"/>
      <c r="HV13" s="187"/>
      <c r="HW13" s="187"/>
      <c r="HX13" s="187"/>
      <c r="HY13" s="187"/>
      <c r="HZ13" s="187"/>
      <c r="IA13" s="187"/>
      <c r="IB13" s="187"/>
      <c r="IC13" s="187"/>
      <c r="ID13" s="187"/>
      <c r="IE13" s="188"/>
    </row>
    <row r="14" spans="1:239" s="2" customFormat="1" ht="13.5" customHeight="1" x14ac:dyDescent="0.2">
      <c r="A14" s="208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9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10"/>
      <c r="EI14" s="2" t="s">
        <v>25</v>
      </c>
      <c r="FH14" s="201" t="s">
        <v>26</v>
      </c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  <c r="GR14" s="202"/>
      <c r="GS14" s="202"/>
      <c r="GT14" s="202"/>
      <c r="GU14" s="202"/>
      <c r="GV14" s="203"/>
      <c r="HI14" s="189"/>
      <c r="HJ14" s="190"/>
      <c r="HK14" s="190"/>
      <c r="HL14" s="190"/>
      <c r="HM14" s="190"/>
      <c r="HN14" s="190"/>
      <c r="HO14" s="190"/>
      <c r="HP14" s="190"/>
      <c r="HQ14" s="190"/>
      <c r="HR14" s="190"/>
      <c r="HS14" s="190"/>
      <c r="HT14" s="190"/>
      <c r="HU14" s="190"/>
      <c r="HV14" s="190"/>
      <c r="HW14" s="190"/>
      <c r="HX14" s="190"/>
      <c r="HY14" s="190"/>
      <c r="HZ14" s="190"/>
      <c r="IA14" s="190"/>
      <c r="IB14" s="190"/>
      <c r="IC14" s="190"/>
      <c r="ID14" s="190"/>
      <c r="IE14" s="191"/>
    </row>
    <row r="15" spans="1:239" s="2" customFormat="1" ht="13.5" customHeight="1" x14ac:dyDescent="0.2">
      <c r="A15" s="208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9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10"/>
      <c r="HI15" s="192"/>
      <c r="HJ15" s="187"/>
      <c r="HK15" s="187"/>
      <c r="HL15" s="187"/>
      <c r="HM15" s="187"/>
      <c r="HN15" s="187"/>
      <c r="HO15" s="187"/>
      <c r="HP15" s="187"/>
      <c r="HQ15" s="187"/>
      <c r="HR15" s="187"/>
      <c r="HS15" s="187"/>
      <c r="HT15" s="187"/>
      <c r="HU15" s="187"/>
      <c r="HV15" s="187"/>
      <c r="HW15" s="187"/>
      <c r="HX15" s="187"/>
      <c r="HY15" s="187"/>
      <c r="HZ15" s="187"/>
      <c r="IA15" s="187"/>
      <c r="IB15" s="187"/>
      <c r="IC15" s="187"/>
      <c r="ID15" s="187"/>
      <c r="IE15" s="188"/>
    </row>
    <row r="16" spans="1:239" s="2" customFormat="1" ht="13.5" customHeight="1" x14ac:dyDescent="0.2">
      <c r="A16" s="211"/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3"/>
      <c r="X16" s="214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3"/>
      <c r="AQ16" s="220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21"/>
      <c r="BI16" s="220">
        <v>85</v>
      </c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21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9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10"/>
      <c r="EI16" s="2" t="s">
        <v>27</v>
      </c>
      <c r="FL16" s="201" t="s">
        <v>28</v>
      </c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3"/>
      <c r="HI16" s="193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5"/>
    </row>
    <row r="17" spans="1:240" s="2" customFormat="1" ht="14.25" customHeight="1" x14ac:dyDescent="0.2">
      <c r="BR17" s="11"/>
      <c r="BW17" s="11" t="s">
        <v>29</v>
      </c>
      <c r="CA17" s="222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21"/>
      <c r="CS17" s="218">
        <v>104</v>
      </c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9"/>
      <c r="DK17" s="215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7"/>
    </row>
    <row r="18" spans="1:240" s="2" customFormat="1" ht="10.199999999999999" x14ac:dyDescent="0.2"/>
    <row r="19" spans="1:240" s="2" customFormat="1" ht="10.199999999999999" x14ac:dyDescent="0.2">
      <c r="A19" s="223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6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7"/>
    </row>
    <row r="20" spans="1:240" s="2" customFormat="1" ht="10.199999999999999" x14ac:dyDescent="0.2">
      <c r="A20" s="224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6"/>
      <c r="X21" s="228"/>
      <c r="Y21" s="225"/>
      <c r="Z21" s="225"/>
      <c r="AA21" s="225"/>
      <c r="AB21" s="225"/>
      <c r="AC21" s="226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6"/>
      <c r="X22" s="228"/>
      <c r="Y22" s="225"/>
      <c r="Z22" s="225"/>
      <c r="AA22" s="225"/>
      <c r="AB22" s="225"/>
      <c r="AC22" s="226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95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104</v>
      </c>
      <c r="CH22" s="84"/>
      <c r="CI22" s="84"/>
      <c r="CJ22" s="84"/>
      <c r="CK22" s="84"/>
      <c r="CL22" s="85"/>
      <c r="CM22" s="83" t="s">
        <v>97</v>
      </c>
      <c r="CN22" s="84"/>
      <c r="CO22" s="84"/>
      <c r="CP22" s="84"/>
      <c r="CQ22" s="84"/>
      <c r="CR22" s="85"/>
      <c r="CS22" s="83" t="s">
        <v>105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94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110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106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6"/>
      <c r="X23" s="228"/>
      <c r="Y23" s="225"/>
      <c r="Z23" s="225"/>
      <c r="AA23" s="225"/>
      <c r="AB23" s="225"/>
      <c r="AC23" s="226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7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85</v>
      </c>
      <c r="AL26" s="60"/>
      <c r="AM26" s="60"/>
      <c r="AN26" s="60"/>
      <c r="AO26" s="60"/>
      <c r="AP26" s="49"/>
      <c r="AQ26" s="59">
        <f t="shared" si="0"/>
        <v>85</v>
      </c>
      <c r="AR26" s="60"/>
      <c r="AS26" s="60"/>
      <c r="AT26" s="60"/>
      <c r="AU26" s="60"/>
      <c r="AV26" s="49"/>
      <c r="AW26" s="59">
        <f t="shared" si="0"/>
        <v>85</v>
      </c>
      <c r="AX26" s="60"/>
      <c r="AY26" s="60"/>
      <c r="AZ26" s="60"/>
      <c r="BA26" s="60"/>
      <c r="BB26" s="49"/>
      <c r="BC26" s="59">
        <f t="shared" si="0"/>
        <v>85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85</v>
      </c>
      <c r="CH26" s="48"/>
      <c r="CI26" s="48"/>
      <c r="CJ26" s="48"/>
      <c r="CK26" s="48"/>
      <c r="CL26" s="49"/>
      <c r="CM26" s="47">
        <f t="shared" si="1"/>
        <v>85</v>
      </c>
      <c r="CN26" s="48"/>
      <c r="CO26" s="48"/>
      <c r="CP26" s="48"/>
      <c r="CQ26" s="48"/>
      <c r="CR26" s="49"/>
      <c r="CS26" s="47">
        <f t="shared" si="1"/>
        <v>85</v>
      </c>
      <c r="CT26" s="48"/>
      <c r="CU26" s="48"/>
      <c r="CV26" s="48"/>
      <c r="CW26" s="48"/>
      <c r="CX26" s="49"/>
      <c r="CY26" s="47">
        <f t="shared" si="1"/>
        <v>85</v>
      </c>
      <c r="CZ26" s="48"/>
      <c r="DA26" s="48"/>
      <c r="DB26" s="48"/>
      <c r="DC26" s="48"/>
      <c r="DD26" s="49"/>
      <c r="DE26" s="47">
        <f t="shared" si="1"/>
        <v>85</v>
      </c>
      <c r="DF26" s="48"/>
      <c r="DG26" s="48"/>
      <c r="DH26" s="48"/>
      <c r="DI26" s="48"/>
      <c r="DJ26" s="49"/>
      <c r="DK26" s="47">
        <f t="shared" si="1"/>
        <v>85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85</v>
      </c>
      <c r="EJ26" s="48"/>
      <c r="EK26" s="48"/>
      <c r="EL26" s="48"/>
      <c r="EM26" s="48"/>
      <c r="EN26" s="49"/>
      <c r="EO26" s="47">
        <f t="shared" si="2"/>
        <v>85</v>
      </c>
      <c r="EP26" s="48"/>
      <c r="EQ26" s="48"/>
      <c r="ER26" s="48"/>
      <c r="ES26" s="48"/>
      <c r="ET26" s="49"/>
      <c r="EU26" s="47">
        <f t="shared" si="2"/>
        <v>85</v>
      </c>
      <c r="EV26" s="48"/>
      <c r="EW26" s="48"/>
      <c r="EX26" s="48"/>
      <c r="EY26" s="48"/>
      <c r="EZ26" s="49"/>
      <c r="FA26" s="47">
        <f t="shared" si="2"/>
        <v>85</v>
      </c>
      <c r="FB26" s="48"/>
      <c r="FC26" s="48"/>
      <c r="FD26" s="48"/>
      <c r="FE26" s="48"/>
      <c r="FF26" s="49"/>
      <c r="FG26" s="47">
        <v>92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2E-3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v>0.57899999999999996</v>
      </c>
      <c r="HD28" s="33"/>
      <c r="HE28" s="33"/>
      <c r="HF28" s="33"/>
      <c r="HG28" s="33"/>
      <c r="HH28" s="34"/>
      <c r="HI28" s="35">
        <f t="shared" ref="HI28:HI37" si="5">$BI$16</f>
        <v>85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6">GQ28*HC28</f>
        <v>330.03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7">SUM(HU28)</f>
        <v>330.03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0.04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0.09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0.26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24.44</v>
      </c>
      <c r="GX29" s="30"/>
      <c r="GY29" s="30"/>
      <c r="GZ29" s="30"/>
      <c r="HA29" s="30"/>
      <c r="HB29" s="31"/>
      <c r="HC29" s="32">
        <v>21.968</v>
      </c>
      <c r="HD29" s="33"/>
      <c r="HE29" s="33"/>
      <c r="HF29" s="33"/>
      <c r="HG29" s="33"/>
      <c r="HH29" s="34"/>
      <c r="HI29" s="35">
        <f t="shared" si="5"/>
        <v>85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6"/>
        <v>2064.9920000000002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7"/>
        <v>2064.9920000000002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5.0000000000000001E-3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1.1400000000000001</v>
      </c>
      <c r="GX30" s="30"/>
      <c r="GY30" s="30"/>
      <c r="GZ30" s="30"/>
      <c r="HA30" s="30"/>
      <c r="HB30" s="31"/>
      <c r="HC30" s="32">
        <f t="shared" ref="HC30:HC56" si="8">GK30*HI30</f>
        <v>0.42499999999999999</v>
      </c>
      <c r="HD30" s="33"/>
      <c r="HE30" s="33"/>
      <c r="HF30" s="33"/>
      <c r="HG30" s="33"/>
      <c r="HH30" s="34"/>
      <c r="HI30" s="35">
        <f t="shared" si="5"/>
        <v>85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6"/>
        <v>96.899999999999991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7"/>
        <v>96.899999999999991</v>
      </c>
    </row>
    <row r="31" spans="1:240" s="18" customFormat="1" ht="16.5" customHeight="1" x14ac:dyDescent="0.25">
      <c r="A31" s="44" t="s">
        <v>101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9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0">GK31*GQ31</f>
        <v>0</v>
      </c>
      <c r="GX31" s="30"/>
      <c r="GY31" s="30"/>
      <c r="GZ31" s="30"/>
      <c r="HA31" s="30"/>
      <c r="HB31" s="31"/>
      <c r="HC31" s="32">
        <f t="shared" si="8"/>
        <v>0</v>
      </c>
      <c r="HD31" s="33"/>
      <c r="HE31" s="33"/>
      <c r="HF31" s="33"/>
      <c r="HG31" s="33"/>
      <c r="HH31" s="34"/>
      <c r="HI31" s="35">
        <f t="shared" si="5"/>
        <v>85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8"/>
        <v>3.4000000000000002E-2</v>
      </c>
      <c r="HD32" s="33"/>
      <c r="HE32" s="33"/>
      <c r="HF32" s="33"/>
      <c r="HG32" s="33"/>
      <c r="HH32" s="34"/>
      <c r="HI32" s="67">
        <f t="shared" si="5"/>
        <v>85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6"/>
        <v>115.60000000000001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7"/>
        <v>115.60000000000001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8"/>
        <v>0</v>
      </c>
      <c r="HD33" s="33"/>
      <c r="HE33" s="33"/>
      <c r="HF33" s="33"/>
      <c r="HG33" s="33"/>
      <c r="HH33" s="34"/>
      <c r="HI33" s="35">
        <f t="shared" si="5"/>
        <v>85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6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7"/>
        <v>0</v>
      </c>
    </row>
    <row r="34" spans="1:240" s="2" customFormat="1" ht="16.5" customHeight="1" x14ac:dyDescent="0.25">
      <c r="A34" s="44" t="s">
        <v>98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8"/>
        <v>0</v>
      </c>
      <c r="HD34" s="33"/>
      <c r="HE34" s="33"/>
      <c r="HF34" s="33"/>
      <c r="HG34" s="33"/>
      <c r="HH34" s="34"/>
      <c r="HI34" s="35">
        <f t="shared" si="5"/>
        <v>85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6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7"/>
        <v>0</v>
      </c>
    </row>
    <row r="35" spans="1:240" s="2" customFormat="1" ht="16.2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>
        <v>3.0000000000000001E-3</v>
      </c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5.0000000000000001E-3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2.1</v>
      </c>
      <c r="GX35" s="30"/>
      <c r="GY35" s="30"/>
      <c r="GZ35" s="30"/>
      <c r="HA35" s="30"/>
      <c r="HB35" s="31"/>
      <c r="HC35" s="32">
        <v>0.34399999999999997</v>
      </c>
      <c r="HD35" s="33"/>
      <c r="HE35" s="33"/>
      <c r="HF35" s="33"/>
      <c r="HG35" s="33"/>
      <c r="HH35" s="34"/>
      <c r="HI35" s="35">
        <f t="shared" si="5"/>
        <v>85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6"/>
        <v>144.47999999999999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7"/>
        <v>144.47999999999999</v>
      </c>
    </row>
    <row r="36" spans="1:240" s="2" customFormat="1" ht="16.5" customHeight="1" x14ac:dyDescent="0.25">
      <c r="A36" s="44" t="s">
        <v>106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8.58</v>
      </c>
      <c r="GX36" s="30"/>
      <c r="GY36" s="30"/>
      <c r="GZ36" s="30"/>
      <c r="HA36" s="30"/>
      <c r="HB36" s="31"/>
      <c r="HC36" s="32">
        <v>9.33</v>
      </c>
      <c r="HD36" s="33"/>
      <c r="HE36" s="33"/>
      <c r="HF36" s="33"/>
      <c r="HG36" s="33"/>
      <c r="HH36" s="34"/>
      <c r="HI36" s="35">
        <f t="shared" si="5"/>
        <v>85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6"/>
        <v>727.74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7"/>
        <v>727.74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v>2.4500000000000002</v>
      </c>
      <c r="HD37" s="33"/>
      <c r="HE37" s="33"/>
      <c r="HF37" s="33"/>
      <c r="HG37" s="33"/>
      <c r="HH37" s="34"/>
      <c r="HI37" s="35">
        <f t="shared" si="5"/>
        <v>85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6"/>
        <v>151.9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7"/>
        <v>151.9</v>
      </c>
    </row>
    <row r="38" spans="1:240" s="2" customFormat="1" ht="16.5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8"/>
        <v>0</v>
      </c>
      <c r="HD38" s="33"/>
      <c r="HE38" s="33"/>
      <c r="HF38" s="33"/>
      <c r="HG38" s="33"/>
      <c r="HH38" s="34"/>
      <c r="HI38" s="35">
        <f t="shared" ref="HI38:HI47" si="11">$BI$16</f>
        <v>85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6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7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8.9999999999999993E-3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1.0999999999999999E-2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0.52800000000000002</v>
      </c>
      <c r="GX39" s="30"/>
      <c r="GY39" s="30"/>
      <c r="GZ39" s="30"/>
      <c r="HA39" s="30"/>
      <c r="HB39" s="31"/>
      <c r="HC39" s="32">
        <v>0.96399999999999997</v>
      </c>
      <c r="HD39" s="33"/>
      <c r="HE39" s="33"/>
      <c r="HF39" s="33"/>
      <c r="HG39" s="33"/>
      <c r="HH39" s="34"/>
      <c r="HI39" s="35">
        <f t="shared" si="11"/>
        <v>85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6"/>
        <v>46.271999999999998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7"/>
        <v>46.271999999999998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4.5000000000000005E-3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0.77400000000000013</v>
      </c>
      <c r="GX40" s="30"/>
      <c r="GY40" s="30"/>
      <c r="GZ40" s="30"/>
      <c r="HA40" s="30"/>
      <c r="HB40" s="31"/>
      <c r="HC40" s="163">
        <v>0.374</v>
      </c>
      <c r="HD40" s="164"/>
      <c r="HE40" s="164"/>
      <c r="HF40" s="164"/>
      <c r="HG40" s="164"/>
      <c r="HH40" s="34"/>
      <c r="HI40" s="35">
        <f t="shared" si="11"/>
        <v>85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6"/>
        <v>64.328000000000003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7"/>
        <v>64.328000000000003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6.0000000000000001E-3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1.3000000000000001E-2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0.58500000000000008</v>
      </c>
      <c r="GX41" s="30"/>
      <c r="GY41" s="30"/>
      <c r="GZ41" s="30"/>
      <c r="HA41" s="30"/>
      <c r="HB41" s="31"/>
      <c r="HC41" s="32">
        <v>1.169</v>
      </c>
      <c r="HD41" s="33"/>
      <c r="HE41" s="33"/>
      <c r="HF41" s="33"/>
      <c r="HG41" s="33"/>
      <c r="HH41" s="34"/>
      <c r="HI41" s="35">
        <f t="shared" si="11"/>
        <v>85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6"/>
        <v>52.605000000000004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7"/>
        <v>52.605000000000004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2.1000000000000001E-2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2.3E-2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0.96599999999999997</v>
      </c>
      <c r="GX42" s="30"/>
      <c r="GY42" s="30"/>
      <c r="GZ42" s="30"/>
      <c r="HA42" s="30"/>
      <c r="HB42" s="31"/>
      <c r="HC42" s="32">
        <v>1.9410000000000001</v>
      </c>
      <c r="HD42" s="33"/>
      <c r="HE42" s="33"/>
      <c r="HF42" s="33"/>
      <c r="HG42" s="33"/>
      <c r="HH42" s="34"/>
      <c r="HI42" s="35">
        <f t="shared" si="11"/>
        <v>85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6"/>
        <v>81.522000000000006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7"/>
        <v>81.522000000000006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8"/>
        <v>0</v>
      </c>
      <c r="HD43" s="33"/>
      <c r="HE43" s="33"/>
      <c r="HF43" s="33"/>
      <c r="HG43" s="33"/>
      <c r="HH43" s="34"/>
      <c r="HI43" s="35">
        <f t="shared" si="11"/>
        <v>85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6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7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4.4999999999999998E-2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4.4999999999999998E-2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26.099999999999998</v>
      </c>
      <c r="GX44" s="30"/>
      <c r="GY44" s="30"/>
      <c r="GZ44" s="30"/>
      <c r="HA44" s="30"/>
      <c r="HB44" s="31"/>
      <c r="HC44" s="32">
        <f t="shared" si="8"/>
        <v>3.8249999999999997</v>
      </c>
      <c r="HD44" s="33"/>
      <c r="HE44" s="33"/>
      <c r="HF44" s="33"/>
      <c r="HG44" s="33"/>
      <c r="HH44" s="34"/>
      <c r="HI44" s="35">
        <f t="shared" si="11"/>
        <v>85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6"/>
        <v>2218.5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7"/>
        <v>2218.5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8"/>
        <v>0</v>
      </c>
      <c r="HD45" s="33"/>
      <c r="HE45" s="33"/>
      <c r="HF45" s="33"/>
      <c r="HG45" s="33"/>
      <c r="HH45" s="34"/>
      <c r="HI45" s="35">
        <f t="shared" si="11"/>
        <v>85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6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7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8"/>
        <v>3.4</v>
      </c>
      <c r="HD46" s="33"/>
      <c r="HE46" s="33"/>
      <c r="HF46" s="33"/>
      <c r="HG46" s="33"/>
      <c r="HH46" s="34"/>
      <c r="HI46" s="35">
        <f t="shared" si="11"/>
        <v>85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6"/>
        <v>238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7"/>
        <v>238</v>
      </c>
    </row>
    <row r="47" spans="1:240" s="2" customFormat="1" ht="16.5" customHeight="1" x14ac:dyDescent="0.25">
      <c r="A47" s="44" t="s">
        <v>107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6.2E-2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6.2E-2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4.774</v>
      </c>
      <c r="GX47" s="30"/>
      <c r="GY47" s="30"/>
      <c r="GZ47" s="30"/>
      <c r="HA47" s="30"/>
      <c r="HB47" s="31"/>
      <c r="HC47" s="32">
        <v>5.2210000000000001</v>
      </c>
      <c r="HD47" s="33"/>
      <c r="HE47" s="33"/>
      <c r="HF47" s="33"/>
      <c r="HG47" s="33"/>
      <c r="HH47" s="34"/>
      <c r="HI47" s="35">
        <f t="shared" si="11"/>
        <v>85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6"/>
        <v>402.017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7"/>
        <v>402.017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8.0000000000000002E-3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8.0000000000000002E-3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3.2000000000000001E-2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3.1360000000000001</v>
      </c>
      <c r="GX48" s="30"/>
      <c r="GY48" s="30"/>
      <c r="GZ48" s="30"/>
      <c r="HA48" s="30"/>
      <c r="HB48" s="31"/>
      <c r="HC48" s="32">
        <f t="shared" si="8"/>
        <v>2.72</v>
      </c>
      <c r="HD48" s="33"/>
      <c r="HE48" s="33"/>
      <c r="HF48" s="33"/>
      <c r="HG48" s="33"/>
      <c r="HH48" s="34"/>
      <c r="HI48" s="35">
        <f t="shared" ref="HI48:HI58" si="12">$BI$16</f>
        <v>85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6"/>
        <v>266.56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7"/>
        <v>266.56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v>1.2050000000000001</v>
      </c>
      <c r="HD49" s="33"/>
      <c r="HE49" s="33"/>
      <c r="HF49" s="33"/>
      <c r="HG49" s="33"/>
      <c r="HH49" s="34"/>
      <c r="HI49" s="35">
        <f t="shared" si="12"/>
        <v>85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6"/>
        <v>178.34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7"/>
        <v>178.34</v>
      </c>
    </row>
    <row r="50" spans="1:240" s="2" customFormat="1" ht="16.5" customHeight="1" x14ac:dyDescent="0.25">
      <c r="A50" s="165" t="s">
        <v>79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7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6.6</v>
      </c>
      <c r="GX50" s="30"/>
      <c r="GY50" s="30"/>
      <c r="GZ50" s="30"/>
      <c r="HA50" s="30"/>
      <c r="HB50" s="31"/>
      <c r="HC50" s="32">
        <v>9.85</v>
      </c>
      <c r="HD50" s="33"/>
      <c r="HE50" s="33"/>
      <c r="HF50" s="33"/>
      <c r="HG50" s="33"/>
      <c r="HH50" s="34"/>
      <c r="HI50" s="35">
        <f t="shared" si="12"/>
        <v>85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6"/>
        <v>591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7"/>
        <v>591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7.0000000000000001E-3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7.0000000000000001E-3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0.189</v>
      </c>
      <c r="GX51" s="30"/>
      <c r="GY51" s="30"/>
      <c r="GZ51" s="30"/>
      <c r="HA51" s="30"/>
      <c r="HB51" s="31"/>
      <c r="HC51" s="163">
        <v>0.59499999999999997</v>
      </c>
      <c r="HD51" s="164"/>
      <c r="HE51" s="164"/>
      <c r="HF51" s="164"/>
      <c r="HG51" s="164"/>
      <c r="HH51" s="34"/>
      <c r="HI51" s="35">
        <f t="shared" si="12"/>
        <v>85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6"/>
        <v>16.064999999999998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7"/>
        <v>16.064999999999998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4.7000000000000002E-3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4.7000000000000002E-3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0.94000000000000006</v>
      </c>
      <c r="GX52" s="30"/>
      <c r="GY52" s="30"/>
      <c r="GZ52" s="30"/>
      <c r="HA52" s="30"/>
      <c r="HB52" s="31"/>
      <c r="HC52" s="32">
        <v>0.39</v>
      </c>
      <c r="HD52" s="33"/>
      <c r="HE52" s="33"/>
      <c r="HF52" s="33"/>
      <c r="HG52" s="33"/>
      <c r="HH52" s="34"/>
      <c r="HI52" s="35">
        <f t="shared" si="12"/>
        <v>85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6"/>
        <v>78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7"/>
        <v>78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v>0.113</v>
      </c>
      <c r="HD53" s="33"/>
      <c r="HE53" s="33"/>
      <c r="HF53" s="33"/>
      <c r="HG53" s="33"/>
      <c r="HH53" s="34"/>
      <c r="HI53" s="35">
        <f t="shared" si="12"/>
        <v>85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6"/>
        <v>16.724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7"/>
        <v>16.724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1.4999999999999999E-2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0.05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0.15500000000000003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9.1450000000000014</v>
      </c>
      <c r="GX54" s="30"/>
      <c r="GY54" s="30"/>
      <c r="GZ54" s="30"/>
      <c r="HA54" s="30"/>
      <c r="HB54" s="31"/>
      <c r="HC54" s="32">
        <v>13.122999999999999</v>
      </c>
      <c r="HD54" s="33"/>
      <c r="HE54" s="33"/>
      <c r="HF54" s="33"/>
      <c r="HG54" s="33"/>
      <c r="HH54" s="34"/>
      <c r="HI54" s="35">
        <f t="shared" si="12"/>
        <v>85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6"/>
        <v>774.25699999999995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7"/>
        <v>774.25699999999995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5.0000000000000001E-4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0.1295</v>
      </c>
      <c r="GX55" s="30"/>
      <c r="GY55" s="30"/>
      <c r="GZ55" s="30"/>
      <c r="HA55" s="30"/>
      <c r="HB55" s="31"/>
      <c r="HC55" s="32">
        <f t="shared" si="8"/>
        <v>4.2500000000000003E-2</v>
      </c>
      <c r="HD55" s="33"/>
      <c r="HE55" s="33"/>
      <c r="HF55" s="33"/>
      <c r="HG55" s="33"/>
      <c r="HH55" s="34"/>
      <c r="HI55" s="35">
        <f t="shared" si="12"/>
        <v>85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6"/>
        <v>11.0075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7"/>
        <v>11.0075</v>
      </c>
    </row>
    <row r="56" spans="1:240" s="2" customFormat="1" ht="16.5" customHeight="1" x14ac:dyDescent="0.25">
      <c r="A56" s="44" t="s">
        <v>102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0</v>
      </c>
      <c r="GL56" s="24"/>
      <c r="GM56" s="24"/>
      <c r="GN56" s="24"/>
      <c r="GO56" s="24"/>
      <c r="GP56" s="25"/>
      <c r="GQ56" s="26">
        <v>420</v>
      </c>
      <c r="GR56" s="27"/>
      <c r="GS56" s="27"/>
      <c r="GT56" s="27"/>
      <c r="GU56" s="27"/>
      <c r="GV56" s="28"/>
      <c r="GW56" s="29">
        <f t="shared" si="4"/>
        <v>0</v>
      </c>
      <c r="GX56" s="30"/>
      <c r="GY56" s="30"/>
      <c r="GZ56" s="30"/>
      <c r="HA56" s="30"/>
      <c r="HB56" s="31"/>
      <c r="HC56" s="32">
        <f t="shared" si="8"/>
        <v>0</v>
      </c>
      <c r="HD56" s="33"/>
      <c r="HE56" s="33"/>
      <c r="HF56" s="33"/>
      <c r="HG56" s="33"/>
      <c r="HH56" s="34"/>
      <c r="HI56" s="35">
        <f t="shared" si="12"/>
        <v>85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6"/>
        <v>0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7"/>
        <v>0</v>
      </c>
    </row>
    <row r="57" spans="1:240" s="2" customFormat="1" ht="16.5" customHeight="1" x14ac:dyDescent="0.25">
      <c r="A57" s="44" t="s">
        <v>85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2">
        <f>GK57*HI57/0.05</f>
        <v>11.899999999999999</v>
      </c>
      <c r="HD57" s="173"/>
      <c r="HE57" s="173"/>
      <c r="HF57" s="173"/>
      <c r="HG57" s="173"/>
      <c r="HH57" s="174"/>
      <c r="HI57" s="35">
        <f t="shared" si="12"/>
        <v>85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6"/>
        <v>177.30999999999997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7"/>
        <v>177.30999999999997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3">GK58*HI58</f>
        <v>0</v>
      </c>
      <c r="HD58" s="33"/>
      <c r="HE58" s="33"/>
      <c r="HF58" s="33"/>
      <c r="HG58" s="33"/>
      <c r="HH58" s="34"/>
      <c r="HI58" s="35">
        <f t="shared" si="12"/>
        <v>85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6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7"/>
        <v>0</v>
      </c>
    </row>
    <row r="59" spans="1:240" s="2" customFormat="1" ht="10.199999999999999" x14ac:dyDescent="0.2">
      <c r="HW59" s="176"/>
      <c r="HX59" s="176"/>
      <c r="HY59" s="176"/>
      <c r="HZ59" s="176"/>
      <c r="IA59" s="176"/>
      <c r="IB59" s="176"/>
      <c r="IC59" s="176"/>
      <c r="ID59" s="176"/>
      <c r="IE59" s="176"/>
      <c r="IF59" s="176"/>
    </row>
    <row r="60" spans="1:240" s="2" customFormat="1" ht="10.199999999999999" x14ac:dyDescent="0.2">
      <c r="HU60" s="13">
        <f>SUM(HU28:HU59)</f>
        <v>8844.1494999999995</v>
      </c>
      <c r="HW60" s="176"/>
      <c r="HX60" s="176"/>
      <c r="HY60" s="176"/>
      <c r="HZ60" s="176"/>
      <c r="IA60" s="176"/>
      <c r="IB60" s="176"/>
      <c r="IC60" s="176"/>
      <c r="ID60" s="176"/>
      <c r="IE60" s="176"/>
      <c r="IF60" s="176"/>
    </row>
    <row r="61" spans="1:240" s="2" customFormat="1" ht="10.199999999999999" x14ac:dyDescent="0.2">
      <c r="A61" s="2" t="s">
        <v>86</v>
      </c>
      <c r="K61" s="171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71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87</v>
      </c>
      <c r="CR61" s="171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71" t="s">
        <v>99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88</v>
      </c>
      <c r="FK61" s="171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71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71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8" t="s">
        <v>4</v>
      </c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70"/>
      <c r="X62" s="7"/>
      <c r="Y62" s="7"/>
      <c r="Z62" s="168" t="s">
        <v>5</v>
      </c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70"/>
      <c r="AY62" s="15"/>
      <c r="CR62" s="168" t="s">
        <v>4</v>
      </c>
      <c r="CS62" s="169"/>
      <c r="CT62" s="169"/>
      <c r="CU62" s="169"/>
      <c r="CV62" s="169"/>
      <c r="CW62" s="169"/>
      <c r="CX62" s="169"/>
      <c r="CY62" s="169"/>
      <c r="CZ62" s="169"/>
      <c r="DA62" s="169"/>
      <c r="DB62" s="169"/>
      <c r="DC62" s="169"/>
      <c r="DD62" s="170"/>
      <c r="DE62" s="7"/>
      <c r="DF62" s="7"/>
      <c r="DG62" s="168" t="s">
        <v>5</v>
      </c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  <c r="EC62" s="169"/>
      <c r="ED62" s="169"/>
      <c r="EE62" s="170"/>
      <c r="EF62" s="15"/>
      <c r="EG62" s="15"/>
      <c r="EH62" s="15"/>
      <c r="EU62" s="2" t="s">
        <v>89</v>
      </c>
      <c r="FK62" s="175" t="s">
        <v>90</v>
      </c>
      <c r="FL62" s="175"/>
      <c r="FM62" s="175"/>
      <c r="FN62" s="175"/>
      <c r="FO62" s="175"/>
      <c r="FP62" s="175"/>
      <c r="FQ62" s="175"/>
      <c r="FR62" s="175"/>
      <c r="FS62" s="175"/>
      <c r="FT62" s="175"/>
      <c r="FU62" s="175"/>
      <c r="FV62" s="175"/>
      <c r="FW62" s="175"/>
      <c r="FX62" s="175"/>
      <c r="FY62" s="175"/>
      <c r="FZ62" s="175"/>
      <c r="GA62" s="175"/>
      <c r="GB62" s="175"/>
      <c r="GC62" s="175"/>
      <c r="GD62" s="175"/>
      <c r="GE62" s="175"/>
      <c r="GF62" s="175"/>
      <c r="GG62" s="175"/>
      <c r="GH62" s="175"/>
      <c r="GI62" s="175"/>
      <c r="GJ62" s="16"/>
      <c r="GK62" s="16"/>
      <c r="GO62" s="168" t="s">
        <v>4</v>
      </c>
      <c r="GP62" s="169"/>
      <c r="GQ62" s="169"/>
      <c r="GR62" s="169"/>
      <c r="GS62" s="169"/>
      <c r="GT62" s="169"/>
      <c r="GU62" s="169"/>
      <c r="GV62" s="169"/>
      <c r="GW62" s="169"/>
      <c r="GX62" s="169"/>
      <c r="GY62" s="169"/>
      <c r="GZ62" s="169"/>
      <c r="HA62" s="170"/>
      <c r="HG62" s="168" t="s">
        <v>5</v>
      </c>
      <c r="HH62" s="169"/>
      <c r="HI62" s="169"/>
      <c r="HJ62" s="169"/>
      <c r="HK62" s="169"/>
      <c r="HL62" s="169"/>
      <c r="HM62" s="169"/>
      <c r="HN62" s="169"/>
      <c r="HO62" s="169"/>
      <c r="HP62" s="169"/>
      <c r="HQ62" s="169"/>
      <c r="HR62" s="169"/>
      <c r="HS62" s="169"/>
      <c r="HT62" s="169"/>
      <c r="HU62" s="169"/>
      <c r="HV62" s="169"/>
      <c r="HW62" s="169"/>
      <c r="HX62" s="169"/>
      <c r="HY62" s="169"/>
      <c r="HZ62" s="169"/>
      <c r="IA62" s="169"/>
      <c r="IB62" s="169"/>
      <c r="IC62" s="169"/>
      <c r="ID62" s="169"/>
      <c r="IE62" s="170"/>
    </row>
    <row r="63" spans="1:240" s="2" customFormat="1" ht="10.199999999999999" x14ac:dyDescent="0.2"/>
    <row r="64" spans="1:240" s="2" customFormat="1" ht="10.199999999999999" x14ac:dyDescent="0.2">
      <c r="A64" s="2" t="s">
        <v>91</v>
      </c>
      <c r="R64" s="171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71" t="s">
        <v>92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93</v>
      </c>
      <c r="CR64" s="171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71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8" t="s">
        <v>4</v>
      </c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70"/>
      <c r="AE65" s="7"/>
      <c r="AF65" s="7"/>
      <c r="AG65" s="168" t="s">
        <v>5</v>
      </c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70"/>
      <c r="BF65" s="15"/>
      <c r="CR65" s="168" t="s">
        <v>4</v>
      </c>
      <c r="CS65" s="169"/>
      <c r="CT65" s="169"/>
      <c r="CU65" s="169"/>
      <c r="CV65" s="169"/>
      <c r="CW65" s="169"/>
      <c r="CX65" s="169"/>
      <c r="CY65" s="169"/>
      <c r="CZ65" s="169"/>
      <c r="DA65" s="169"/>
      <c r="DB65" s="169"/>
      <c r="DC65" s="169"/>
      <c r="DD65" s="170"/>
      <c r="DE65" s="7"/>
      <c r="DF65" s="7"/>
      <c r="DG65" s="168" t="s">
        <v>5</v>
      </c>
      <c r="DH65" s="169"/>
      <c r="DI65" s="169"/>
      <c r="DJ65" s="169"/>
      <c r="DK65" s="169"/>
      <c r="DL65" s="169"/>
      <c r="DM65" s="169"/>
      <c r="DN65" s="169"/>
      <c r="DO65" s="169"/>
      <c r="DP65" s="169"/>
      <c r="DQ65" s="169"/>
      <c r="DR65" s="169"/>
      <c r="DS65" s="169"/>
      <c r="DT65" s="169"/>
      <c r="DU65" s="169"/>
      <c r="DV65" s="169"/>
      <c r="DW65" s="169"/>
      <c r="DX65" s="169"/>
      <c r="DY65" s="169"/>
      <c r="DZ65" s="169"/>
      <c r="EA65" s="169"/>
      <c r="EB65" s="169"/>
      <c r="EC65" s="169"/>
      <c r="ED65" s="169"/>
      <c r="EE65" s="170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2025-06-26T11:40:24Z</dcterms:modified>
</cp:coreProperties>
</file>