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GK54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HC54" i="1" l="1"/>
  <c r="GW54" i="1" l="1"/>
  <c r="GK53" i="1"/>
  <c r="GW53" i="1" s="1"/>
  <c r="GK52" i="1"/>
  <c r="HC52" i="1" s="1"/>
  <c r="GK51" i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52" i="1" l="1"/>
  <c r="GW48" i="1"/>
  <c r="HU48" i="1"/>
  <c r="IF48" i="1" s="1"/>
  <c r="HU34" i="1"/>
  <c r="IF34" i="1" s="1"/>
  <c r="GW44" i="1"/>
  <c r="HU44" i="1"/>
  <c r="IF44" i="1" s="1"/>
  <c r="GW39" i="1"/>
  <c r="GW46" i="1"/>
  <c r="HU49" i="1"/>
  <c r="IF49" i="1" s="1"/>
  <c r="HU45" i="1"/>
  <c r="IF45" i="1" s="1"/>
  <c r="HU33" i="1"/>
  <c r="IF33" i="1" s="1"/>
  <c r="HU40" i="1"/>
  <c r="IF40" i="1" s="1"/>
  <c r="HU31" i="1"/>
  <c r="IF31" i="1" s="1"/>
  <c r="HU43" i="1"/>
  <c r="IF43" i="1" s="1"/>
  <c r="GW47" i="1"/>
  <c r="HU47" i="1"/>
  <c r="IF47" i="1" s="1"/>
  <c r="GW51" i="1"/>
  <c r="HU51" i="1"/>
  <c r="IF51" i="1" s="1"/>
  <c r="HU41" i="1"/>
  <c r="IF41" i="1" s="1"/>
  <c r="GW36" i="1"/>
  <c r="HU36" i="1"/>
  <c r="IF36" i="1" s="1"/>
  <c r="GW32" i="1"/>
  <c r="HU32" i="1"/>
  <c r="IF32" i="1" s="1"/>
  <c r="HU30" i="1"/>
  <c r="IF30" i="1" s="1"/>
  <c r="HU38" i="1"/>
  <c r="IF38" i="1" s="1"/>
  <c r="GW42" i="1"/>
  <c r="HU42" i="1"/>
  <c r="IF42" i="1" s="1"/>
  <c r="GW37" i="1"/>
  <c r="HU37" i="1"/>
  <c r="IF37" i="1" s="1"/>
  <c r="HU35" i="1"/>
  <c r="IF35" i="1" s="1"/>
  <c r="GW29" i="1"/>
  <c r="HU29" i="1"/>
  <c r="IF29" i="1" s="1"/>
  <c r="GW50" i="1"/>
  <c r="HU50" i="1"/>
  <c r="IF50" i="1" s="1"/>
  <c r="GW31" i="1"/>
  <c r="GW43" i="1"/>
  <c r="HU53" i="1"/>
  <c r="IF53" i="1" s="1"/>
  <c r="GW45" i="1"/>
  <c r="GW33" i="1"/>
  <c r="GW40" i="1"/>
  <c r="GW49" i="1"/>
  <c r="HU52" i="1"/>
  <c r="IF52" i="1" s="1"/>
  <c r="GW35" i="1"/>
  <c r="GW38" i="1"/>
  <c r="GW30" i="1"/>
  <c r="GW41" i="1"/>
  <c r="GW28" i="1"/>
  <c r="IF28" i="1"/>
  <c r="HU39" i="1"/>
  <c r="IF39" i="1" s="1"/>
  <c r="HU46" i="1"/>
  <c r="IF46" i="1" s="1"/>
  <c r="HU54" i="1"/>
  <c r="IF54" i="1" s="1"/>
  <c r="GW34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<sst xmlns="http://schemas.openxmlformats.org/spreadsheetml/2006/main" count="123" uniqueCount="105">
  <si>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</si>
  <si>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</si>
  <si>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</si>
  <si>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</si>
  <si>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</si>
  <si>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</si>
  <si>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</si>
  <si>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</si>
  <si>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</si>
  <si>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</si>
  <si>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</si>
  <si>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</si>
  <si>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</si>
  <si>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</si>
  <si>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</si>
  <si>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</si>
  <si>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</si>
  <si>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</si>
  <si>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</si>
  <si>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</si>
  <si>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</si>
  <si>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</si>
  <si>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</si>
  <si>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</si>
  <si>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</si>
  <si>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</si>
  <si>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</si>
  <si>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</si>
  <si>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</si>
  <si>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</si>
  <si>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</si>
  <si>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</si>
  <si>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</si>
  <si>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</si>
  <si>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</si>
  <si>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</si>
  <si>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</si>
  <si>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</si>
  <si>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</si>
  <si>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</si>
  <si>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</si>
  <si>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</si>
  <si>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</si>
  <si>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</si>
  <si>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</si>
  <si>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</si>
  <si>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</si>
  <si>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</si>
  <si>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</si>
  <si>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</si>
  <si>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</si>
  <si>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</si>
  <si>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</si>
  <si>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</si>
  <si>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</si>
  <si>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</si>
  <si>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</si>
  <si>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</si>
  <si>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</si>
  <si>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</si>
  <si>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</si>
  <si>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</si>
  <si>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</si>
  <si>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</si>
  <si>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</si>
  <si>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</si>
  <si>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</si>
  <si>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</si>
  <si>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</si>
  <si>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</si>
  <si>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</si>
  <si>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</si>
  <si>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</si>
  <si>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</si>
  <si>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</si>
  <si>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</si>
  <si>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</si>
  <si>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</si>
  <si>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</si>
  <si>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</si>
  <si>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</si>
  <si>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</si>
  <si>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</si>
  <si>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</si>
  <si>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</si>
  <si>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</si>
  <si>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</si>
  <si>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</si>
  <si>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</si>
  <si>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</si>
  <si>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</si>
  <si>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</si>
  <si>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</si>
  <si>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Медалиева</t>
  </si>
  <si>
    <t>25</t>
  </si>
  <si>
    <t>Каша рисовая рассыпчатая</t>
  </si>
  <si>
    <t>Рис</t>
  </si>
  <si>
    <t>июня</t>
  </si>
  <si>
    <t>16</t>
  </si>
  <si>
    <t>Суп гороховый</t>
  </si>
  <si>
    <t>Горох</t>
  </si>
  <si>
    <t>Изюм</t>
  </si>
  <si>
    <t>Омлет</t>
  </si>
  <si>
    <t>Каша пшенная</t>
  </si>
  <si>
    <t>Аскорбинка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</si>
</sst>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N4" zoomScale="90" zoomScaleNormal="90" workbookViewId="0">
      <selection activeCell="DQ32" sqref="DQ32:DV32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98</v>
      </c>
      <c r="D5" s="208"/>
      <c r="E5" s="208"/>
      <c r="F5" s="209"/>
      <c r="G5" s="66" t="s">
        <v>8</v>
      </c>
      <c r="H5" s="66"/>
      <c r="I5" s="66"/>
      <c r="J5" s="207" t="s">
        <v>97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94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98</v>
      </c>
      <c r="FB10" s="208"/>
      <c r="FC10" s="208"/>
      <c r="FD10" s="209"/>
      <c r="FE10" s="66" t="s">
        <v>8</v>
      </c>
      <c r="FF10" s="66"/>
      <c r="FG10" s="66"/>
      <c r="FH10" s="207" t="s">
        <v>97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94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5"/>
      <c r="X12" s="173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5"/>
      <c r="AQ12" s="173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5"/>
      <c r="BI12" s="173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5"/>
      <c r="CA12" s="173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5"/>
      <c r="CS12" s="178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9"/>
      <c r="DK12" s="178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6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6"/>
      <c r="BI14" s="4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  <c r="CA14" s="44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6"/>
      <c r="CS14" s="84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85"/>
      <c r="DK14" s="166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16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6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6"/>
      <c r="BI15" s="44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4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6"/>
      <c r="CS15" s="84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85"/>
      <c r="DK15" s="166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16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1"/>
      <c r="X16" s="172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1"/>
      <c r="AQ16" s="173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5"/>
      <c r="BI16" s="173">
        <v>81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5"/>
      <c r="CA16" s="44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6"/>
      <c r="CS16" s="84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85"/>
      <c r="DK16" s="166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16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83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5"/>
      <c r="CS17" s="178">
        <v>109.4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9"/>
      <c r="DK17" s="176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7"/>
    </row>
    <row r="18" spans="1:240" s="2" customFormat="1" ht="10.199999999999999" x14ac:dyDescent="0.2"/>
    <row r="19" spans="1:240" s="2" customFormat="1" ht="10.199999999999999" x14ac:dyDescent="0.2">
      <c r="A19" s="182" t="s">
        <v>31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  <c r="AD19" s="146" t="s">
        <v>32</v>
      </c>
      <c r="AE19" s="147"/>
      <c r="AF19" s="147"/>
      <c r="AG19" s="147"/>
      <c r="AH19" s="147"/>
      <c r="AI19" s="147"/>
      <c r="AJ19" s="148"/>
      <c r="AK19" s="44" t="s">
        <v>33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6"/>
      <c r="HI19" s="18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81"/>
    </row>
    <row r="20" spans="1:240" s="2" customFormat="1" ht="10.199999999999999" x14ac:dyDescent="0.2">
      <c r="A20" s="164" t="s">
        <v>35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7"/>
      <c r="X20" s="155" t="s">
        <v>36</v>
      </c>
      <c r="Y20" s="156"/>
      <c r="Z20" s="156"/>
      <c r="AA20" s="156"/>
      <c r="AB20" s="156"/>
      <c r="AC20" s="157"/>
      <c r="AD20" s="149"/>
      <c r="AE20" s="150"/>
      <c r="AF20" s="150"/>
      <c r="AG20" s="150"/>
      <c r="AH20" s="150"/>
      <c r="AI20" s="150"/>
      <c r="AJ20" s="151"/>
      <c r="AK20" s="155" t="s">
        <v>37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7"/>
      <c r="CG20" s="155" t="s">
        <v>38</v>
      </c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7"/>
      <c r="EI20" s="155" t="s">
        <v>39</v>
      </c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7"/>
      <c r="FG20" s="155" t="s">
        <v>40</v>
      </c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3"/>
      <c r="X21" s="161"/>
      <c r="Y21" s="162"/>
      <c r="Z21" s="162"/>
      <c r="AA21" s="162"/>
      <c r="AB21" s="162"/>
      <c r="AC21" s="163"/>
      <c r="AD21" s="149"/>
      <c r="AE21" s="150"/>
      <c r="AF21" s="150"/>
      <c r="AG21" s="150"/>
      <c r="AH21" s="150"/>
      <c r="AI21" s="150"/>
      <c r="AJ21" s="151"/>
      <c r="AK21" s="158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60"/>
      <c r="CG21" s="158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60"/>
      <c r="EI21" s="158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60"/>
      <c r="FG21" s="158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6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85"/>
    </row>
    <row r="22" spans="1:240" s="2" customFormat="1" ht="10.199999999999999" x14ac:dyDescent="0.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3"/>
      <c r="X22" s="161"/>
      <c r="Y22" s="162"/>
      <c r="Z22" s="162"/>
      <c r="AA22" s="162"/>
      <c r="AB22" s="162"/>
      <c r="AC22" s="16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/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99</v>
      </c>
      <c r="CH22" s="120"/>
      <c r="CI22" s="120"/>
      <c r="CJ22" s="120"/>
      <c r="CK22" s="120"/>
      <c r="CL22" s="121"/>
      <c r="CM22" s="119" t="s">
        <v>46</v>
      </c>
      <c r="CN22" s="120"/>
      <c r="CO22" s="120"/>
      <c r="CP22" s="120"/>
      <c r="CQ22" s="120"/>
      <c r="CR22" s="121"/>
      <c r="CS22" s="119" t="s">
        <v>103</v>
      </c>
      <c r="CT22" s="120"/>
      <c r="CU22" s="120"/>
      <c r="CV22" s="120"/>
      <c r="CW22" s="120"/>
      <c r="CX22" s="121"/>
      <c r="CY22" s="119" t="s">
        <v>47</v>
      </c>
      <c r="CZ22" s="120"/>
      <c r="DA22" s="120"/>
      <c r="DB22" s="120"/>
      <c r="DC22" s="120"/>
      <c r="DD22" s="121"/>
      <c r="DE22" s="119" t="s">
        <v>48</v>
      </c>
      <c r="DF22" s="120"/>
      <c r="DG22" s="120"/>
      <c r="DH22" s="120"/>
      <c r="DI22" s="120"/>
      <c r="DJ22" s="121"/>
      <c r="DK22" s="119" t="s">
        <v>49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95</v>
      </c>
      <c r="EJ22" s="120"/>
      <c r="EK22" s="120"/>
      <c r="EL22" s="120"/>
      <c r="EM22" s="120"/>
      <c r="EN22" s="121"/>
      <c r="EO22" s="119" t="s">
        <v>102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49</v>
      </c>
      <c r="FB22" s="120"/>
      <c r="FC22" s="120"/>
      <c r="FD22" s="120"/>
      <c r="FE22" s="120"/>
      <c r="FF22" s="121"/>
      <c r="FG22" s="119" t="s">
        <v>50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51</v>
      </c>
      <c r="GL22" s="147"/>
      <c r="GM22" s="147"/>
      <c r="GN22" s="147"/>
      <c r="GO22" s="147"/>
      <c r="GP22" s="148"/>
      <c r="GQ22" s="137" t="s">
        <v>52</v>
      </c>
      <c r="GR22" s="138"/>
      <c r="GS22" s="138"/>
      <c r="GT22" s="138"/>
      <c r="GU22" s="138"/>
      <c r="GV22" s="139"/>
      <c r="GW22" s="128" t="s">
        <v>53</v>
      </c>
      <c r="GX22" s="129"/>
      <c r="GY22" s="129"/>
      <c r="GZ22" s="129"/>
      <c r="HA22" s="129"/>
      <c r="HB22" s="130"/>
      <c r="HC22" s="128" t="s">
        <v>54</v>
      </c>
      <c r="HD22" s="129"/>
      <c r="HE22" s="129"/>
      <c r="HF22" s="129"/>
      <c r="HG22" s="129"/>
      <c r="HH22" s="130"/>
      <c r="HI22" s="44" t="s">
        <v>55</v>
      </c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6"/>
      <c r="HU22" s="84" t="s">
        <v>56</v>
      </c>
      <c r="HV22" s="45"/>
      <c r="HW22" s="45"/>
      <c r="HX22" s="45"/>
      <c r="HY22" s="45"/>
      <c r="HZ22" s="45"/>
      <c r="IA22" s="45"/>
      <c r="IB22" s="45"/>
      <c r="IC22" s="45"/>
      <c r="ID22" s="45"/>
      <c r="IE22" s="85"/>
    </row>
    <row r="23" spans="1:240" s="2" customFormat="1" ht="10.199999999999999" x14ac:dyDescent="0.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3"/>
      <c r="X23" s="161"/>
      <c r="Y23" s="162"/>
      <c r="Z23" s="162"/>
      <c r="AA23" s="162"/>
      <c r="AB23" s="162"/>
      <c r="AC23" s="16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57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58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65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60"/>
      <c r="X24" s="158"/>
      <c r="Y24" s="159"/>
      <c r="Z24" s="159"/>
      <c r="AA24" s="159"/>
      <c r="AB24" s="159"/>
      <c r="AC24" s="16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59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4"/>
      <c r="AE26" s="45"/>
      <c r="AF26" s="45"/>
      <c r="AG26" s="45"/>
      <c r="AH26" s="45"/>
      <c r="AI26" s="45"/>
      <c r="AJ26" s="46"/>
      <c r="AK26" s="44">
        <f t="shared" ref="AK26:AW26" si="0">$BI$16</f>
        <v>81</v>
      </c>
      <c r="AL26" s="85"/>
      <c r="AM26" s="85"/>
      <c r="AN26" s="85"/>
      <c r="AO26" s="85"/>
      <c r="AP26" s="46"/>
      <c r="AQ26" s="44">
        <f t="shared" si="0"/>
        <v>81</v>
      </c>
      <c r="AR26" s="85"/>
      <c r="AS26" s="85"/>
      <c r="AT26" s="85"/>
      <c r="AU26" s="85"/>
      <c r="AV26" s="46"/>
      <c r="AW26" s="44">
        <f t="shared" si="0"/>
        <v>81</v>
      </c>
      <c r="AX26" s="85"/>
      <c r="AY26" s="85"/>
      <c r="AZ26" s="85"/>
      <c r="BA26" s="85"/>
      <c r="BB26" s="46"/>
      <c r="BC26" s="44"/>
      <c r="BD26" s="85"/>
      <c r="BE26" s="85"/>
      <c r="BF26" s="85"/>
      <c r="BG26" s="85"/>
      <c r="BH26" s="46"/>
      <c r="BI26" s="84"/>
      <c r="BJ26" s="85"/>
      <c r="BK26" s="85"/>
      <c r="BL26" s="85"/>
      <c r="BM26" s="85"/>
      <c r="BN26" s="46"/>
      <c r="BO26" s="84"/>
      <c r="BP26" s="85"/>
      <c r="BQ26" s="85"/>
      <c r="BR26" s="85"/>
      <c r="BS26" s="85"/>
      <c r="BT26" s="46"/>
      <c r="BU26" s="84"/>
      <c r="BV26" s="85"/>
      <c r="BW26" s="85"/>
      <c r="BX26" s="85"/>
      <c r="BY26" s="85"/>
      <c r="BZ26" s="46"/>
      <c r="CA26" s="84"/>
      <c r="CB26" s="85"/>
      <c r="CC26" s="85"/>
      <c r="CD26" s="85"/>
      <c r="CE26" s="85"/>
      <c r="CF26" s="46"/>
      <c r="CG26" s="44">
        <f t="shared" ref="CG26:DK26" si="1">$BI$16</f>
        <v>81</v>
      </c>
      <c r="CH26" s="85"/>
      <c r="CI26" s="85"/>
      <c r="CJ26" s="85"/>
      <c r="CK26" s="85"/>
      <c r="CL26" s="46"/>
      <c r="CM26" s="44">
        <f t="shared" si="1"/>
        <v>81</v>
      </c>
      <c r="CN26" s="85"/>
      <c r="CO26" s="85"/>
      <c r="CP26" s="85"/>
      <c r="CQ26" s="85"/>
      <c r="CR26" s="46"/>
      <c r="CS26" s="44">
        <f t="shared" si="1"/>
        <v>81</v>
      </c>
      <c r="CT26" s="85"/>
      <c r="CU26" s="85"/>
      <c r="CV26" s="85"/>
      <c r="CW26" s="85"/>
      <c r="CX26" s="46"/>
      <c r="CY26" s="44">
        <f t="shared" si="1"/>
        <v>81</v>
      </c>
      <c r="CZ26" s="85"/>
      <c r="DA26" s="85"/>
      <c r="DB26" s="85"/>
      <c r="DC26" s="85"/>
      <c r="DD26" s="46"/>
      <c r="DE26" s="44">
        <f t="shared" si="1"/>
        <v>81</v>
      </c>
      <c r="DF26" s="85"/>
      <c r="DG26" s="85"/>
      <c r="DH26" s="85"/>
      <c r="DI26" s="85"/>
      <c r="DJ26" s="46"/>
      <c r="DK26" s="44">
        <f t="shared" si="1"/>
        <v>81</v>
      </c>
      <c r="DL26" s="85"/>
      <c r="DM26" s="85"/>
      <c r="DN26" s="85"/>
      <c r="DO26" s="85"/>
      <c r="DP26" s="46"/>
      <c r="DQ26" s="44"/>
      <c r="DR26" s="85"/>
      <c r="DS26" s="85"/>
      <c r="DT26" s="85"/>
      <c r="DU26" s="85"/>
      <c r="DV26" s="46"/>
      <c r="DW26" s="84"/>
      <c r="DX26" s="85"/>
      <c r="DY26" s="85"/>
      <c r="DZ26" s="85"/>
      <c r="EA26" s="85"/>
      <c r="EB26" s="46"/>
      <c r="EC26" s="84"/>
      <c r="ED26" s="85"/>
      <c r="EE26" s="85"/>
      <c r="EF26" s="85"/>
      <c r="EG26" s="85"/>
      <c r="EH26" s="46"/>
      <c r="EI26" s="44">
        <f t="shared" ref="EI26:FG26" si="2">$BI$16</f>
        <v>81</v>
      </c>
      <c r="EJ26" s="85"/>
      <c r="EK26" s="85"/>
      <c r="EL26" s="85"/>
      <c r="EM26" s="85"/>
      <c r="EN26" s="46"/>
      <c r="EO26" s="44">
        <f t="shared" si="2"/>
        <v>81</v>
      </c>
      <c r="EP26" s="85"/>
      <c r="EQ26" s="85"/>
      <c r="ER26" s="85"/>
      <c r="ES26" s="85"/>
      <c r="ET26" s="46"/>
      <c r="EU26" s="44">
        <f t="shared" si="2"/>
        <v>81</v>
      </c>
      <c r="EV26" s="85"/>
      <c r="EW26" s="85"/>
      <c r="EX26" s="85"/>
      <c r="EY26" s="85"/>
      <c r="EZ26" s="46"/>
      <c r="FA26" s="44">
        <f t="shared" si="2"/>
        <v>81</v>
      </c>
      <c r="FB26" s="85"/>
      <c r="FC26" s="85"/>
      <c r="FD26" s="85"/>
      <c r="FE26" s="85"/>
      <c r="FF26" s="46"/>
      <c r="FG26" s="44">
        <f t="shared" si="2"/>
        <v>81</v>
      </c>
      <c r="FH26" s="85"/>
      <c r="FI26" s="85"/>
      <c r="FJ26" s="85"/>
      <c r="FK26" s="8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7"/>
      <c r="HO26" s="44"/>
      <c r="HP26" s="45"/>
      <c r="HQ26" s="45"/>
      <c r="HR26" s="45"/>
      <c r="HS26" s="45"/>
      <c r="HT26" s="46"/>
      <c r="HU26" s="84"/>
      <c r="HV26" s="45"/>
      <c r="HW26" s="45"/>
      <c r="HX26" s="45"/>
      <c r="HY26" s="45"/>
      <c r="HZ26" s="45"/>
      <c r="IA26" s="45"/>
      <c r="IB26" s="45"/>
      <c r="IC26" s="45"/>
      <c r="ID26" s="45"/>
      <c r="IE26" s="85"/>
    </row>
    <row r="27" spans="1:240" s="12" customFormat="1" ht="15" customHeight="1" x14ac:dyDescent="0.3">
      <c r="A27" s="78" t="s">
        <v>60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61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/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150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23"/>
      <c r="Y28" s="24"/>
      <c r="Z28" s="24"/>
      <c r="AA28" s="24"/>
      <c r="AB28" s="24"/>
      <c r="AC28" s="25"/>
      <c r="AD28" s="20"/>
      <c r="AE28" s="21"/>
      <c r="AF28" s="21"/>
      <c r="AG28" s="21"/>
      <c r="AH28" s="21"/>
      <c r="AI28" s="21"/>
      <c r="AJ28" s="22"/>
      <c r="AK28" s="20">
        <v>1E-3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6">
        <f t="shared" ref="GK28:GK53" si="3">AK28+AQ28+AW28+BC28+BI28+BO28+BU28+CA28+CG28+CM28+CS28+CY28+DE28+DK28+DQ28+DW28+EC28+EI28+EO28+EU28+FA28+FG28+FM28+FS28+FY28+GE28</f>
        <v>4.0000000000000001E-3</v>
      </c>
      <c r="GL28" s="27"/>
      <c r="GM28" s="27"/>
      <c r="GN28" s="27"/>
      <c r="GO28" s="27"/>
      <c r="GP28" s="28"/>
      <c r="GQ28" s="32">
        <v>570</v>
      </c>
      <c r="GR28" s="33"/>
      <c r="GS28" s="33"/>
      <c r="GT28" s="33"/>
      <c r="GU28" s="33"/>
      <c r="GV28" s="34"/>
      <c r="GW28" s="29">
        <f t="shared" ref="GW28:GW54" si="4">GK28*GQ28</f>
        <v>2.2800000000000002</v>
      </c>
      <c r="GX28" s="30"/>
      <c r="GY28" s="30"/>
      <c r="GZ28" s="30"/>
      <c r="HA28" s="30"/>
      <c r="HB28" s="31"/>
      <c r="HC28" s="38">
        <f t="shared" ref="HC28" si="5">GK28*HI28</f>
        <v>0.32400000000000001</v>
      </c>
      <c r="HD28" s="39"/>
      <c r="HE28" s="39"/>
      <c r="HF28" s="39"/>
      <c r="HG28" s="39"/>
      <c r="HH28" s="40"/>
      <c r="HI28" s="70">
        <f t="shared" ref="HI28:HI36" si="6">$BI$16</f>
        <v>81</v>
      </c>
      <c r="HJ28" s="71"/>
      <c r="HK28" s="71"/>
      <c r="HL28" s="71"/>
      <c r="HM28" s="71"/>
      <c r="HN28" s="37"/>
      <c r="HO28" s="44"/>
      <c r="HP28" s="45"/>
      <c r="HQ28" s="45"/>
      <c r="HR28" s="45"/>
      <c r="HS28" s="45"/>
      <c r="HT28" s="46"/>
      <c r="HU28" s="72">
        <f t="shared" ref="HU28:HU54" si="7">GQ28*HC28</f>
        <v>184.68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4" si="8">SUM(HU28)</f>
        <v>184.68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23"/>
      <c r="Y29" s="24"/>
      <c r="Z29" s="24"/>
      <c r="AA29" s="24"/>
      <c r="AB29" s="24"/>
      <c r="AC29" s="25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0.1</v>
      </c>
      <c r="EJ29" s="21"/>
      <c r="EK29" s="21"/>
      <c r="EL29" s="21"/>
      <c r="EM29" s="21"/>
      <c r="EN29" s="22"/>
      <c r="EO29" s="20">
        <v>5.0000000000000001E-3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6">
        <f t="shared" si="3"/>
        <v>0.20500000000000002</v>
      </c>
      <c r="GL29" s="27"/>
      <c r="GM29" s="27"/>
      <c r="GN29" s="27"/>
      <c r="GO29" s="27"/>
      <c r="GP29" s="28"/>
      <c r="GQ29" s="32">
        <v>94</v>
      </c>
      <c r="GR29" s="33"/>
      <c r="GS29" s="33"/>
      <c r="GT29" s="33"/>
      <c r="GU29" s="33"/>
      <c r="GV29" s="34"/>
      <c r="GW29" s="29">
        <f t="shared" si="4"/>
        <v>19.270000000000003</v>
      </c>
      <c r="GX29" s="30"/>
      <c r="GY29" s="30"/>
      <c r="GZ29" s="30"/>
      <c r="HA29" s="30"/>
      <c r="HB29" s="31"/>
      <c r="HC29" s="38">
        <f t="shared" ref="HC29:HC54" si="9">GK29*HI29</f>
        <v>16.605</v>
      </c>
      <c r="HD29" s="39"/>
      <c r="HE29" s="39"/>
      <c r="HF29" s="39"/>
      <c r="HG29" s="39"/>
      <c r="HH29" s="40"/>
      <c r="HI29" s="70">
        <f t="shared" si="6"/>
        <v>81</v>
      </c>
      <c r="HJ29" s="71"/>
      <c r="HK29" s="71"/>
      <c r="HL29" s="71"/>
      <c r="HM29" s="71"/>
      <c r="HN29" s="37"/>
      <c r="HO29" s="44"/>
      <c r="HP29" s="45"/>
      <c r="HQ29" s="45"/>
      <c r="HR29" s="45"/>
      <c r="HS29" s="45"/>
      <c r="HT29" s="46"/>
      <c r="HU29" s="72">
        <f t="shared" si="7"/>
        <v>1560.8700000000001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8"/>
        <v>1560.8700000000001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23"/>
      <c r="Y30" s="24"/>
      <c r="Z30" s="24"/>
      <c r="AA30" s="24"/>
      <c r="AB30" s="24"/>
      <c r="AC30" s="25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6">
        <f t="shared" si="3"/>
        <v>3.0000000000000001E-3</v>
      </c>
      <c r="GL30" s="27"/>
      <c r="GM30" s="27"/>
      <c r="GN30" s="27"/>
      <c r="GO30" s="27"/>
      <c r="GP30" s="28"/>
      <c r="GQ30" s="32">
        <v>228</v>
      </c>
      <c r="GR30" s="33"/>
      <c r="GS30" s="33"/>
      <c r="GT30" s="33"/>
      <c r="GU30" s="33"/>
      <c r="GV30" s="34"/>
      <c r="GW30" s="29">
        <f t="shared" si="4"/>
        <v>0.68400000000000005</v>
      </c>
      <c r="GX30" s="30"/>
      <c r="GY30" s="30"/>
      <c r="GZ30" s="30"/>
      <c r="HA30" s="30"/>
      <c r="HB30" s="31"/>
      <c r="HC30" s="38">
        <f t="shared" si="9"/>
        <v>0.24299999999999999</v>
      </c>
      <c r="HD30" s="39"/>
      <c r="HE30" s="39"/>
      <c r="HF30" s="39"/>
      <c r="HG30" s="39"/>
      <c r="HH30" s="40"/>
      <c r="HI30" s="70">
        <f t="shared" si="6"/>
        <v>81</v>
      </c>
      <c r="HJ30" s="71"/>
      <c r="HK30" s="71"/>
      <c r="HL30" s="71"/>
      <c r="HM30" s="71"/>
      <c r="HN30" s="37"/>
      <c r="HO30" s="44"/>
      <c r="HP30" s="45"/>
      <c r="HQ30" s="45"/>
      <c r="HR30" s="45"/>
      <c r="HS30" s="45"/>
      <c r="HT30" s="46"/>
      <c r="HU30" s="72">
        <f t="shared" si="7"/>
        <v>55.403999999999996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8"/>
        <v>55.403999999999996</v>
      </c>
    </row>
    <row r="31" spans="1:240" s="2" customFormat="1" ht="16.5" customHeight="1" x14ac:dyDescent="0.25">
      <c r="A31" s="17" t="s">
        <v>96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23"/>
      <c r="Y31" s="24"/>
      <c r="Z31" s="24"/>
      <c r="AA31" s="24"/>
      <c r="AB31" s="24"/>
      <c r="AC31" s="25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4.7E-2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6">
        <f t="shared" si="3"/>
        <v>4.7E-2</v>
      </c>
      <c r="GL31" s="27"/>
      <c r="GM31" s="27"/>
      <c r="GN31" s="27"/>
      <c r="GO31" s="27"/>
      <c r="GP31" s="28"/>
      <c r="GQ31" s="32">
        <v>120</v>
      </c>
      <c r="GR31" s="33"/>
      <c r="GS31" s="33"/>
      <c r="GT31" s="33"/>
      <c r="GU31" s="33"/>
      <c r="GV31" s="34"/>
      <c r="GW31" s="29">
        <f t="shared" si="4"/>
        <v>5.64</v>
      </c>
      <c r="GX31" s="30"/>
      <c r="GY31" s="30"/>
      <c r="GZ31" s="30"/>
      <c r="HA31" s="30"/>
      <c r="HB31" s="31"/>
      <c r="HC31" s="38">
        <f t="shared" si="9"/>
        <v>3.8069999999999999</v>
      </c>
      <c r="HD31" s="39"/>
      <c r="HE31" s="39"/>
      <c r="HF31" s="39"/>
      <c r="HG31" s="39"/>
      <c r="HH31" s="40"/>
      <c r="HI31" s="35">
        <f t="shared" si="6"/>
        <v>81</v>
      </c>
      <c r="HJ31" s="36"/>
      <c r="HK31" s="36"/>
      <c r="HL31" s="36"/>
      <c r="HM31" s="36"/>
      <c r="HN31" s="37"/>
      <c r="HO31" s="44"/>
      <c r="HP31" s="45"/>
      <c r="HQ31" s="45"/>
      <c r="HR31" s="45"/>
      <c r="HS31" s="45"/>
      <c r="HT31" s="46"/>
      <c r="HU31" s="72">
        <f t="shared" si="7"/>
        <v>456.84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8"/>
        <v>456.84</v>
      </c>
    </row>
    <row r="32" spans="1:240" s="2" customFormat="1" ht="16.5" customHeight="1" x14ac:dyDescent="0.25">
      <c r="A32" s="17" t="s">
        <v>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23"/>
      <c r="Y32" s="24"/>
      <c r="Z32" s="24"/>
      <c r="AA32" s="24"/>
      <c r="AB32" s="24"/>
      <c r="AC32" s="25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6">
        <f t="shared" si="3"/>
        <v>0</v>
      </c>
      <c r="GL32" s="27"/>
      <c r="GM32" s="27"/>
      <c r="GN32" s="27"/>
      <c r="GO32" s="27"/>
      <c r="GP32" s="28"/>
      <c r="GQ32" s="32">
        <v>48</v>
      </c>
      <c r="GR32" s="33"/>
      <c r="GS32" s="33"/>
      <c r="GT32" s="33"/>
      <c r="GU32" s="33"/>
      <c r="GV32" s="34"/>
      <c r="GW32" s="29">
        <f t="shared" si="4"/>
        <v>0</v>
      </c>
      <c r="GX32" s="30"/>
      <c r="GY32" s="30"/>
      <c r="GZ32" s="30"/>
      <c r="HA32" s="30"/>
      <c r="HB32" s="31"/>
      <c r="HC32" s="38">
        <f t="shared" si="9"/>
        <v>0</v>
      </c>
      <c r="HD32" s="39"/>
      <c r="HE32" s="39"/>
      <c r="HF32" s="39"/>
      <c r="HG32" s="39"/>
      <c r="HH32" s="40"/>
      <c r="HI32" s="35">
        <f t="shared" si="6"/>
        <v>81</v>
      </c>
      <c r="HJ32" s="36"/>
      <c r="HK32" s="36"/>
      <c r="HL32" s="36"/>
      <c r="HM32" s="36"/>
      <c r="HN32" s="37"/>
      <c r="HO32" s="44"/>
      <c r="HP32" s="45"/>
      <c r="HQ32" s="45"/>
      <c r="HR32" s="45"/>
      <c r="HS32" s="45"/>
      <c r="HT32" s="46"/>
      <c r="HU32" s="72">
        <f t="shared" si="7"/>
        <v>0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8"/>
        <v>0</v>
      </c>
    </row>
    <row r="33" spans="1:240" s="2" customFormat="1" ht="16.5" customHeight="1" x14ac:dyDescent="0.25">
      <c r="A33" s="17" t="s">
        <v>66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23"/>
      <c r="Y33" s="24"/>
      <c r="Z33" s="24"/>
      <c r="AA33" s="24"/>
      <c r="AB33" s="24"/>
      <c r="AC33" s="25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2.5000000000000001E-2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6">
        <f t="shared" si="3"/>
        <v>2.5000000000000001E-2</v>
      </c>
      <c r="GL33" s="27"/>
      <c r="GM33" s="27"/>
      <c r="GN33" s="27"/>
      <c r="GO33" s="27"/>
      <c r="GP33" s="28"/>
      <c r="GQ33" s="32">
        <v>42</v>
      </c>
      <c r="GR33" s="33"/>
      <c r="GS33" s="33"/>
      <c r="GT33" s="33"/>
      <c r="GU33" s="33"/>
      <c r="GV33" s="34"/>
      <c r="GW33" s="29">
        <f t="shared" si="4"/>
        <v>1.05</v>
      </c>
      <c r="GX33" s="30"/>
      <c r="GY33" s="30"/>
      <c r="GZ33" s="30"/>
      <c r="HA33" s="30"/>
      <c r="HB33" s="31"/>
      <c r="HC33" s="38">
        <f t="shared" si="9"/>
        <v>2.0249999999999999</v>
      </c>
      <c r="HD33" s="39"/>
      <c r="HE33" s="39"/>
      <c r="HF33" s="39"/>
      <c r="HG33" s="39"/>
      <c r="HH33" s="40"/>
      <c r="HI33" s="35">
        <f t="shared" si="6"/>
        <v>81</v>
      </c>
      <c r="HJ33" s="36"/>
      <c r="HK33" s="36"/>
      <c r="HL33" s="36"/>
      <c r="HM33" s="36"/>
      <c r="HN33" s="37"/>
      <c r="HO33" s="44"/>
      <c r="HP33" s="45"/>
      <c r="HQ33" s="45"/>
      <c r="HR33" s="45"/>
      <c r="HS33" s="45"/>
      <c r="HT33" s="46"/>
      <c r="HU33" s="72">
        <f t="shared" si="7"/>
        <v>85.05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8"/>
        <v>85.05</v>
      </c>
    </row>
    <row r="34" spans="1:240" s="2" customFormat="1" ht="16.5" customHeight="1" x14ac:dyDescent="0.25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23"/>
      <c r="Y34" s="24"/>
      <c r="Z34" s="24"/>
      <c r="AA34" s="24"/>
      <c r="AB34" s="24"/>
      <c r="AC34" s="25"/>
      <c r="AD34" s="20"/>
      <c r="AE34" s="21"/>
      <c r="AF34" s="21"/>
      <c r="AG34" s="21"/>
      <c r="AH34" s="21"/>
      <c r="AI34" s="21"/>
      <c r="AJ34" s="22"/>
      <c r="AK34" s="20">
        <v>0.03</v>
      </c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6">
        <f t="shared" si="3"/>
        <v>0.03</v>
      </c>
      <c r="GL34" s="27"/>
      <c r="GM34" s="27"/>
      <c r="GN34" s="27"/>
      <c r="GO34" s="27"/>
      <c r="GP34" s="28"/>
      <c r="GQ34" s="32">
        <v>66</v>
      </c>
      <c r="GR34" s="33"/>
      <c r="GS34" s="33"/>
      <c r="GT34" s="33"/>
      <c r="GU34" s="33"/>
      <c r="GV34" s="34"/>
      <c r="GW34" s="29">
        <f t="shared" si="4"/>
        <v>1.98</v>
      </c>
      <c r="GX34" s="30"/>
      <c r="GY34" s="30"/>
      <c r="GZ34" s="30"/>
      <c r="HA34" s="30"/>
      <c r="HB34" s="31"/>
      <c r="HC34" s="38">
        <f t="shared" si="9"/>
        <v>2.4299999999999997</v>
      </c>
      <c r="HD34" s="39"/>
      <c r="HE34" s="39"/>
      <c r="HF34" s="39"/>
      <c r="HG34" s="39"/>
      <c r="HH34" s="40"/>
      <c r="HI34" s="35">
        <f t="shared" si="6"/>
        <v>81</v>
      </c>
      <c r="HJ34" s="36"/>
      <c r="HK34" s="36"/>
      <c r="HL34" s="36"/>
      <c r="HM34" s="36"/>
      <c r="HN34" s="37"/>
      <c r="HO34" s="44"/>
      <c r="HP34" s="45"/>
      <c r="HQ34" s="45"/>
      <c r="HR34" s="45"/>
      <c r="HS34" s="45"/>
      <c r="HT34" s="46"/>
      <c r="HU34" s="41">
        <f t="shared" si="7"/>
        <v>160.38</v>
      </c>
      <c r="HV34" s="42"/>
      <c r="HW34" s="42"/>
      <c r="HX34" s="42"/>
      <c r="HY34" s="42"/>
      <c r="HZ34" s="42"/>
      <c r="IA34" s="42"/>
      <c r="IB34" s="42"/>
      <c r="IC34" s="42"/>
      <c r="ID34" s="42"/>
      <c r="IE34" s="43"/>
      <c r="IF34" s="2">
        <f t="shared" si="8"/>
        <v>160.38</v>
      </c>
    </row>
    <row r="35" spans="1:240" s="2" customFormat="1" ht="16.5" customHeight="1" x14ac:dyDescent="0.25">
      <c r="A35" s="17" t="s">
        <v>68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23"/>
      <c r="Y35" s="24"/>
      <c r="Z35" s="24"/>
      <c r="AA35" s="24"/>
      <c r="AB35" s="24"/>
      <c r="AC35" s="25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4.0000000000000001E-3</v>
      </c>
      <c r="CH35" s="21"/>
      <c r="CI35" s="21"/>
      <c r="CJ35" s="21"/>
      <c r="CK35" s="21"/>
      <c r="CL35" s="22"/>
      <c r="CM35" s="20">
        <v>6.0000000000000001E-3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6">
        <f t="shared" si="3"/>
        <v>1.2E-2</v>
      </c>
      <c r="GL35" s="27"/>
      <c r="GM35" s="27"/>
      <c r="GN35" s="27"/>
      <c r="GO35" s="27"/>
      <c r="GP35" s="28"/>
      <c r="GQ35" s="32">
        <v>48</v>
      </c>
      <c r="GR35" s="33"/>
      <c r="GS35" s="33"/>
      <c r="GT35" s="33"/>
      <c r="GU35" s="33"/>
      <c r="GV35" s="34"/>
      <c r="GW35" s="29">
        <f t="shared" si="4"/>
        <v>0.57600000000000007</v>
      </c>
      <c r="GX35" s="30"/>
      <c r="GY35" s="30"/>
      <c r="GZ35" s="30"/>
      <c r="HA35" s="30"/>
      <c r="HB35" s="31"/>
      <c r="HC35" s="38">
        <f t="shared" si="9"/>
        <v>0.97199999999999998</v>
      </c>
      <c r="HD35" s="39"/>
      <c r="HE35" s="39"/>
      <c r="HF35" s="39"/>
      <c r="HG35" s="39"/>
      <c r="HH35" s="40"/>
      <c r="HI35" s="35">
        <f t="shared" si="6"/>
        <v>81</v>
      </c>
      <c r="HJ35" s="36"/>
      <c r="HK35" s="36"/>
      <c r="HL35" s="36"/>
      <c r="HM35" s="36"/>
      <c r="HN35" s="37"/>
      <c r="HO35" s="44"/>
      <c r="HP35" s="45"/>
      <c r="HQ35" s="45"/>
      <c r="HR35" s="45"/>
      <c r="HS35" s="45"/>
      <c r="HT35" s="46"/>
      <c r="HU35" s="41">
        <f t="shared" si="7"/>
        <v>46.655999999999999</v>
      </c>
      <c r="HV35" s="42"/>
      <c r="HW35" s="42"/>
      <c r="HX35" s="42"/>
      <c r="HY35" s="42"/>
      <c r="HZ35" s="42"/>
      <c r="IA35" s="42"/>
      <c r="IB35" s="42"/>
      <c r="IC35" s="42"/>
      <c r="ID35" s="42"/>
      <c r="IE35" s="43"/>
      <c r="IF35" s="2">
        <f t="shared" si="8"/>
        <v>46.655999999999999</v>
      </c>
    </row>
    <row r="36" spans="1:240" s="2" customFormat="1" ht="16.5" customHeight="1" x14ac:dyDescent="0.25">
      <c r="A36" s="17" t="s">
        <v>73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23"/>
      <c r="Y36" s="24"/>
      <c r="Z36" s="24"/>
      <c r="AA36" s="24"/>
      <c r="AB36" s="24"/>
      <c r="AC36" s="25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>
        <v>3.3000000000000002E-2</v>
      </c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6">
        <f t="shared" si="3"/>
        <v>3.3000000000000002E-2</v>
      </c>
      <c r="GL36" s="27"/>
      <c r="GM36" s="27"/>
      <c r="GN36" s="27"/>
      <c r="GO36" s="27"/>
      <c r="GP36" s="28"/>
      <c r="GQ36" s="32">
        <v>70</v>
      </c>
      <c r="GR36" s="33"/>
      <c r="GS36" s="33"/>
      <c r="GT36" s="33"/>
      <c r="GU36" s="33"/>
      <c r="GV36" s="34"/>
      <c r="GW36" s="29">
        <f t="shared" si="4"/>
        <v>2.31</v>
      </c>
      <c r="GX36" s="30"/>
      <c r="GY36" s="30"/>
      <c r="GZ36" s="30"/>
      <c r="HA36" s="30"/>
      <c r="HB36" s="31"/>
      <c r="HC36" s="38">
        <f t="shared" si="9"/>
        <v>2.673</v>
      </c>
      <c r="HD36" s="39"/>
      <c r="HE36" s="39"/>
      <c r="HF36" s="39"/>
      <c r="HG36" s="39"/>
      <c r="HH36" s="40"/>
      <c r="HI36" s="35">
        <f t="shared" si="6"/>
        <v>81</v>
      </c>
      <c r="HJ36" s="36"/>
      <c r="HK36" s="36"/>
      <c r="HL36" s="36"/>
      <c r="HM36" s="36"/>
      <c r="HN36" s="37"/>
      <c r="HO36" s="44"/>
      <c r="HP36" s="45"/>
      <c r="HQ36" s="45"/>
      <c r="HR36" s="45"/>
      <c r="HS36" s="45"/>
      <c r="HT36" s="46"/>
      <c r="HU36" s="41">
        <f t="shared" si="7"/>
        <v>187.11</v>
      </c>
      <c r="HV36" s="42"/>
      <c r="HW36" s="42"/>
      <c r="HX36" s="42"/>
      <c r="HY36" s="42"/>
      <c r="HZ36" s="42"/>
      <c r="IA36" s="42"/>
      <c r="IB36" s="42"/>
      <c r="IC36" s="42"/>
      <c r="ID36" s="42"/>
      <c r="IE36" s="43"/>
      <c r="IF36" s="2">
        <f t="shared" si="8"/>
        <v>187.11</v>
      </c>
    </row>
    <row r="37" spans="1:240" s="2" customFormat="1" ht="16.5" customHeight="1" x14ac:dyDescent="0.25">
      <c r="A37" s="17" t="s">
        <v>69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23"/>
      <c r="Y37" s="24"/>
      <c r="Z37" s="24"/>
      <c r="AA37" s="24"/>
      <c r="AB37" s="24"/>
      <c r="AC37" s="25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2E-3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1E-3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>
        <v>1E-3</v>
      </c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6">
        <f t="shared" si="3"/>
        <v>4.0000000000000001E-3</v>
      </c>
      <c r="GL37" s="27"/>
      <c r="GM37" s="27"/>
      <c r="GN37" s="27"/>
      <c r="GO37" s="27"/>
      <c r="GP37" s="28"/>
      <c r="GQ37" s="32">
        <v>145</v>
      </c>
      <c r="GR37" s="33"/>
      <c r="GS37" s="33"/>
      <c r="GT37" s="33"/>
      <c r="GU37" s="33"/>
      <c r="GV37" s="34"/>
      <c r="GW37" s="29">
        <f t="shared" si="4"/>
        <v>0.57999999999999996</v>
      </c>
      <c r="GX37" s="30"/>
      <c r="GY37" s="30"/>
      <c r="GZ37" s="30"/>
      <c r="HA37" s="30"/>
      <c r="HB37" s="31"/>
      <c r="HC37" s="38">
        <f t="shared" si="9"/>
        <v>0.32400000000000001</v>
      </c>
      <c r="HD37" s="39"/>
      <c r="HE37" s="39"/>
      <c r="HF37" s="39"/>
      <c r="HG37" s="39"/>
      <c r="HH37" s="40"/>
      <c r="HI37" s="35">
        <f t="shared" ref="HI37:HI45" si="10">$BI$16</f>
        <v>81</v>
      </c>
      <c r="HJ37" s="36"/>
      <c r="HK37" s="36"/>
      <c r="HL37" s="36"/>
      <c r="HM37" s="36"/>
      <c r="HN37" s="37"/>
      <c r="HO37" s="44"/>
      <c r="HP37" s="45"/>
      <c r="HQ37" s="45"/>
      <c r="HR37" s="45"/>
      <c r="HS37" s="45"/>
      <c r="HT37" s="46"/>
      <c r="HU37" s="41">
        <f t="shared" si="7"/>
        <v>46.980000000000004</v>
      </c>
      <c r="HV37" s="42"/>
      <c r="HW37" s="42"/>
      <c r="HX37" s="42"/>
      <c r="HY37" s="42"/>
      <c r="HZ37" s="42"/>
      <c r="IA37" s="42"/>
      <c r="IB37" s="42"/>
      <c r="IC37" s="42"/>
      <c r="ID37" s="42"/>
      <c r="IE37" s="43"/>
      <c r="IF37" s="2">
        <f t="shared" si="8"/>
        <v>46.980000000000004</v>
      </c>
    </row>
    <row r="38" spans="1:240" s="2" customFormat="1" ht="16.5" customHeight="1" x14ac:dyDescent="0.25">
      <c r="A38" s="17" t="s">
        <v>70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23"/>
      <c r="Y38" s="24"/>
      <c r="Z38" s="24"/>
      <c r="AA38" s="24"/>
      <c r="AB38" s="24"/>
      <c r="AC38" s="25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5.0000000000000001E-3</v>
      </c>
      <c r="CH38" s="21"/>
      <c r="CI38" s="21"/>
      <c r="CJ38" s="21"/>
      <c r="CK38" s="21"/>
      <c r="CL38" s="22"/>
      <c r="CM38" s="20">
        <v>4.0000000000000001E-3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6">
        <f t="shared" si="3"/>
        <v>9.0000000000000011E-3</v>
      </c>
      <c r="GL38" s="27"/>
      <c r="GM38" s="27"/>
      <c r="GN38" s="27"/>
      <c r="GO38" s="27"/>
      <c r="GP38" s="28"/>
      <c r="GQ38" s="32">
        <v>45</v>
      </c>
      <c r="GR38" s="33"/>
      <c r="GS38" s="33"/>
      <c r="GT38" s="33"/>
      <c r="GU38" s="33"/>
      <c r="GV38" s="34"/>
      <c r="GW38" s="29">
        <f t="shared" si="4"/>
        <v>0.40500000000000003</v>
      </c>
      <c r="GX38" s="30"/>
      <c r="GY38" s="30"/>
      <c r="GZ38" s="30"/>
      <c r="HA38" s="30"/>
      <c r="HB38" s="31"/>
      <c r="HC38" s="38">
        <f t="shared" si="9"/>
        <v>0.72900000000000009</v>
      </c>
      <c r="HD38" s="39"/>
      <c r="HE38" s="39"/>
      <c r="HF38" s="39"/>
      <c r="HG38" s="39"/>
      <c r="HH38" s="40"/>
      <c r="HI38" s="35">
        <f t="shared" si="10"/>
        <v>81</v>
      </c>
      <c r="HJ38" s="36"/>
      <c r="HK38" s="36"/>
      <c r="HL38" s="36"/>
      <c r="HM38" s="36"/>
      <c r="HN38" s="37"/>
      <c r="HO38" s="44"/>
      <c r="HP38" s="45"/>
      <c r="HQ38" s="45"/>
      <c r="HR38" s="45"/>
      <c r="HS38" s="45"/>
      <c r="HT38" s="46"/>
      <c r="HU38" s="41">
        <f t="shared" si="7"/>
        <v>32.805000000000007</v>
      </c>
      <c r="HV38" s="42"/>
      <c r="HW38" s="42"/>
      <c r="HX38" s="42"/>
      <c r="HY38" s="42"/>
      <c r="HZ38" s="42"/>
      <c r="IA38" s="42"/>
      <c r="IB38" s="42"/>
      <c r="IC38" s="42"/>
      <c r="ID38" s="42"/>
      <c r="IE38" s="43"/>
      <c r="IF38" s="2">
        <f t="shared" si="8"/>
        <v>32.805000000000007</v>
      </c>
    </row>
    <row r="39" spans="1:240" s="2" customFormat="1" ht="16.5" customHeight="1" x14ac:dyDescent="0.25">
      <c r="A39" s="17" t="s">
        <v>71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23"/>
      <c r="Y39" s="24"/>
      <c r="Z39" s="24"/>
      <c r="AA39" s="24"/>
      <c r="AB39" s="24"/>
      <c r="AC39" s="25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6">
        <f t="shared" si="3"/>
        <v>2E-3</v>
      </c>
      <c r="GL39" s="27"/>
      <c r="GM39" s="27"/>
      <c r="GN39" s="27"/>
      <c r="GO39" s="27"/>
      <c r="GP39" s="28"/>
      <c r="GQ39" s="32">
        <v>42</v>
      </c>
      <c r="GR39" s="33"/>
      <c r="GS39" s="33"/>
      <c r="GT39" s="33"/>
      <c r="GU39" s="33"/>
      <c r="GV39" s="34"/>
      <c r="GW39" s="29">
        <f t="shared" si="4"/>
        <v>8.4000000000000005E-2</v>
      </c>
      <c r="GX39" s="30"/>
      <c r="GY39" s="30"/>
      <c r="GZ39" s="30"/>
      <c r="HA39" s="30"/>
      <c r="HB39" s="31"/>
      <c r="HC39" s="38">
        <f t="shared" si="9"/>
        <v>0.16200000000000001</v>
      </c>
      <c r="HD39" s="39"/>
      <c r="HE39" s="39"/>
      <c r="HF39" s="39"/>
      <c r="HG39" s="39"/>
      <c r="HH39" s="40"/>
      <c r="HI39" s="35">
        <f t="shared" si="10"/>
        <v>81</v>
      </c>
      <c r="HJ39" s="36"/>
      <c r="HK39" s="36"/>
      <c r="HL39" s="36"/>
      <c r="HM39" s="36"/>
      <c r="HN39" s="37"/>
      <c r="HO39" s="44"/>
      <c r="HP39" s="45"/>
      <c r="HQ39" s="45"/>
      <c r="HR39" s="45"/>
      <c r="HS39" s="45"/>
      <c r="HT39" s="46"/>
      <c r="HU39" s="41">
        <f t="shared" si="7"/>
        <v>6.8040000000000003</v>
      </c>
      <c r="HV39" s="42"/>
      <c r="HW39" s="42"/>
      <c r="HX39" s="42"/>
      <c r="HY39" s="42"/>
      <c r="HZ39" s="42"/>
      <c r="IA39" s="42"/>
      <c r="IB39" s="42"/>
      <c r="IC39" s="42"/>
      <c r="ID39" s="42"/>
      <c r="IE39" s="43"/>
      <c r="IF39" s="2">
        <f t="shared" si="8"/>
        <v>6.8040000000000003</v>
      </c>
    </row>
    <row r="40" spans="1:240" s="2" customFormat="1" ht="16.5" customHeight="1" x14ac:dyDescent="0.25">
      <c r="A40" s="17" t="s">
        <v>72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23"/>
      <c r="Y40" s="24"/>
      <c r="Z40" s="24"/>
      <c r="AA40" s="24"/>
      <c r="AB40" s="24"/>
      <c r="AC40" s="25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>
        <v>5.0999999999999997E-2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6">
        <f t="shared" si="3"/>
        <v>5.0999999999999997E-2</v>
      </c>
      <c r="GL40" s="27"/>
      <c r="GM40" s="27"/>
      <c r="GN40" s="27"/>
      <c r="GO40" s="27"/>
      <c r="GP40" s="28"/>
      <c r="GQ40" s="32">
        <v>650</v>
      </c>
      <c r="GR40" s="33"/>
      <c r="GS40" s="33"/>
      <c r="GT40" s="33"/>
      <c r="GU40" s="33"/>
      <c r="GV40" s="34"/>
      <c r="GW40" s="29">
        <f t="shared" si="4"/>
        <v>33.15</v>
      </c>
      <c r="GX40" s="30"/>
      <c r="GY40" s="30"/>
      <c r="GZ40" s="30"/>
      <c r="HA40" s="30"/>
      <c r="HB40" s="31"/>
      <c r="HC40" s="38">
        <v>4.1710000000000003</v>
      </c>
      <c r="HD40" s="39"/>
      <c r="HE40" s="39"/>
      <c r="HF40" s="39"/>
      <c r="HG40" s="39"/>
      <c r="HH40" s="40"/>
      <c r="HI40" s="35">
        <f t="shared" si="10"/>
        <v>81</v>
      </c>
      <c r="HJ40" s="36"/>
      <c r="HK40" s="36"/>
      <c r="HL40" s="36"/>
      <c r="HM40" s="36"/>
      <c r="HN40" s="37"/>
      <c r="HO40" s="44"/>
      <c r="HP40" s="45"/>
      <c r="HQ40" s="45"/>
      <c r="HR40" s="45"/>
      <c r="HS40" s="45"/>
      <c r="HT40" s="46"/>
      <c r="HU40" s="41">
        <f t="shared" si="7"/>
        <v>2711.15</v>
      </c>
      <c r="HV40" s="42"/>
      <c r="HW40" s="42"/>
      <c r="HX40" s="42"/>
      <c r="HY40" s="42"/>
      <c r="HZ40" s="42"/>
      <c r="IA40" s="42"/>
      <c r="IB40" s="42"/>
      <c r="IC40" s="42"/>
      <c r="ID40" s="42"/>
      <c r="IE40" s="43"/>
      <c r="IF40" s="2">
        <f t="shared" si="8"/>
        <v>2711.15</v>
      </c>
    </row>
    <row r="41" spans="1:240" s="2" customFormat="1" ht="16.5" customHeight="1" x14ac:dyDescent="0.25">
      <c r="A41" s="17" t="s">
        <v>74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23"/>
      <c r="Y41" s="24"/>
      <c r="Z41" s="24"/>
      <c r="AA41" s="24"/>
      <c r="AB41" s="24"/>
      <c r="AC41" s="25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7.0000000000000001E-3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7.0000000000000001E-3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>
        <v>4.0000000000000001E-3</v>
      </c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7.0000000000000001E-3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6">
        <f t="shared" si="3"/>
        <v>2.8999999999999998E-2</v>
      </c>
      <c r="GL41" s="27"/>
      <c r="GM41" s="27"/>
      <c r="GN41" s="27"/>
      <c r="GO41" s="27"/>
      <c r="GP41" s="28"/>
      <c r="GQ41" s="32">
        <v>98</v>
      </c>
      <c r="GR41" s="33"/>
      <c r="GS41" s="33"/>
      <c r="GT41" s="33"/>
      <c r="GU41" s="33"/>
      <c r="GV41" s="34"/>
      <c r="GW41" s="29">
        <f t="shared" si="4"/>
        <v>2.8419999999999996</v>
      </c>
      <c r="GX41" s="30"/>
      <c r="GY41" s="30"/>
      <c r="GZ41" s="30"/>
      <c r="HA41" s="30"/>
      <c r="HB41" s="31"/>
      <c r="HC41" s="38">
        <f t="shared" si="9"/>
        <v>2.3489999999999998</v>
      </c>
      <c r="HD41" s="39"/>
      <c r="HE41" s="39"/>
      <c r="HF41" s="39"/>
      <c r="HG41" s="39"/>
      <c r="HH41" s="40"/>
      <c r="HI41" s="35">
        <f t="shared" si="10"/>
        <v>81</v>
      </c>
      <c r="HJ41" s="36"/>
      <c r="HK41" s="36"/>
      <c r="HL41" s="36"/>
      <c r="HM41" s="36"/>
      <c r="HN41" s="37"/>
      <c r="HO41" s="44"/>
      <c r="HP41" s="45"/>
      <c r="HQ41" s="45"/>
      <c r="HR41" s="45"/>
      <c r="HS41" s="45"/>
      <c r="HT41" s="46"/>
      <c r="HU41" s="41">
        <f t="shared" si="7"/>
        <v>230.20199999999997</v>
      </c>
      <c r="HV41" s="42"/>
      <c r="HW41" s="42"/>
      <c r="HX41" s="42"/>
      <c r="HY41" s="42"/>
      <c r="HZ41" s="42"/>
      <c r="IA41" s="42"/>
      <c r="IB41" s="42"/>
      <c r="IC41" s="42"/>
      <c r="ID41" s="42"/>
      <c r="IE41" s="43"/>
      <c r="IF41" s="2">
        <f t="shared" si="8"/>
        <v>230.20199999999997</v>
      </c>
    </row>
    <row r="42" spans="1:240" s="2" customFormat="1" ht="16.5" customHeight="1" x14ac:dyDescent="0.25">
      <c r="A42" s="17" t="s">
        <v>75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23"/>
      <c r="Y42" s="24"/>
      <c r="Z42" s="24"/>
      <c r="AA42" s="24"/>
      <c r="AB42" s="24"/>
      <c r="AC42" s="25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6">
        <f t="shared" si="3"/>
        <v>0</v>
      </c>
      <c r="GL42" s="27"/>
      <c r="GM42" s="27"/>
      <c r="GN42" s="27"/>
      <c r="GO42" s="27"/>
      <c r="GP42" s="28"/>
      <c r="GQ42" s="32">
        <v>33</v>
      </c>
      <c r="GR42" s="33"/>
      <c r="GS42" s="33"/>
      <c r="GT42" s="33"/>
      <c r="GU42" s="33"/>
      <c r="GV42" s="34"/>
      <c r="GW42" s="29">
        <f t="shared" si="4"/>
        <v>0</v>
      </c>
      <c r="GX42" s="30"/>
      <c r="GY42" s="30"/>
      <c r="GZ42" s="30"/>
      <c r="HA42" s="30"/>
      <c r="HB42" s="31"/>
      <c r="HC42" s="38">
        <f t="shared" si="9"/>
        <v>0</v>
      </c>
      <c r="HD42" s="39"/>
      <c r="HE42" s="39"/>
      <c r="HF42" s="39"/>
      <c r="HG42" s="39"/>
      <c r="HH42" s="40"/>
      <c r="HI42" s="35">
        <f t="shared" si="10"/>
        <v>81</v>
      </c>
      <c r="HJ42" s="36"/>
      <c r="HK42" s="36"/>
      <c r="HL42" s="36"/>
      <c r="HM42" s="36"/>
      <c r="HN42" s="37"/>
      <c r="HO42" s="44"/>
      <c r="HP42" s="45"/>
      <c r="HQ42" s="45"/>
      <c r="HR42" s="45"/>
      <c r="HS42" s="45"/>
      <c r="HT42" s="46"/>
      <c r="HU42" s="41">
        <f t="shared" si="7"/>
        <v>0</v>
      </c>
      <c r="HV42" s="42"/>
      <c r="HW42" s="42"/>
      <c r="HX42" s="42"/>
      <c r="HY42" s="42"/>
      <c r="HZ42" s="42"/>
      <c r="IA42" s="42"/>
      <c r="IB42" s="42"/>
      <c r="IC42" s="42"/>
      <c r="ID42" s="42"/>
      <c r="IE42" s="43"/>
      <c r="IF42" s="2">
        <f t="shared" si="8"/>
        <v>0</v>
      </c>
    </row>
    <row r="43" spans="1:240" s="2" customFormat="1" ht="16.5" customHeight="1" x14ac:dyDescent="0.25">
      <c r="A43" s="17" t="s">
        <v>76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23"/>
      <c r="Y43" s="24"/>
      <c r="Z43" s="24"/>
      <c r="AA43" s="24"/>
      <c r="AB43" s="24"/>
      <c r="AC43" s="25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0.01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6">
        <f t="shared" si="3"/>
        <v>0.01</v>
      </c>
      <c r="GL43" s="27"/>
      <c r="GM43" s="27"/>
      <c r="GN43" s="27"/>
      <c r="GO43" s="27"/>
      <c r="GP43" s="28"/>
      <c r="GQ43" s="32">
        <v>148</v>
      </c>
      <c r="GR43" s="33"/>
      <c r="GS43" s="33"/>
      <c r="GT43" s="33"/>
      <c r="GU43" s="33"/>
      <c r="GV43" s="34"/>
      <c r="GW43" s="29">
        <f t="shared" si="4"/>
        <v>1.48</v>
      </c>
      <c r="GX43" s="30"/>
      <c r="GY43" s="30"/>
      <c r="GZ43" s="30"/>
      <c r="HA43" s="30"/>
      <c r="HB43" s="31"/>
      <c r="HC43" s="38">
        <f t="shared" si="9"/>
        <v>0.81</v>
      </c>
      <c r="HD43" s="39"/>
      <c r="HE43" s="39"/>
      <c r="HF43" s="39"/>
      <c r="HG43" s="39"/>
      <c r="HH43" s="40"/>
      <c r="HI43" s="35">
        <f t="shared" si="10"/>
        <v>81</v>
      </c>
      <c r="HJ43" s="36"/>
      <c r="HK43" s="36"/>
      <c r="HL43" s="36"/>
      <c r="HM43" s="36"/>
      <c r="HN43" s="37"/>
      <c r="HO43" s="44"/>
      <c r="HP43" s="45"/>
      <c r="HQ43" s="45"/>
      <c r="HR43" s="45"/>
      <c r="HS43" s="45"/>
      <c r="HT43" s="46"/>
      <c r="HU43" s="41">
        <f t="shared" si="7"/>
        <v>119.88000000000001</v>
      </c>
      <c r="HV43" s="42"/>
      <c r="HW43" s="42"/>
      <c r="HX43" s="42"/>
      <c r="HY43" s="42"/>
      <c r="HZ43" s="42"/>
      <c r="IA43" s="42"/>
      <c r="IB43" s="42"/>
      <c r="IC43" s="42"/>
      <c r="ID43" s="42"/>
      <c r="IE43" s="43"/>
      <c r="IF43" s="2">
        <f t="shared" si="8"/>
        <v>119.88000000000001</v>
      </c>
    </row>
    <row r="44" spans="1:240" s="2" customFormat="1" ht="16.5" customHeight="1" x14ac:dyDescent="0.25">
      <c r="A44" s="47" t="s">
        <v>77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9"/>
      <c r="X44" s="23"/>
      <c r="Y44" s="24"/>
      <c r="Z44" s="24"/>
      <c r="AA44" s="24"/>
      <c r="AB44" s="24"/>
      <c r="AC44" s="25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6">
        <f t="shared" si="3"/>
        <v>0</v>
      </c>
      <c r="GL44" s="27"/>
      <c r="GM44" s="27"/>
      <c r="GN44" s="27"/>
      <c r="GO44" s="27"/>
      <c r="GP44" s="28"/>
      <c r="GQ44" s="32">
        <v>68</v>
      </c>
      <c r="GR44" s="33"/>
      <c r="GS44" s="33"/>
      <c r="GT44" s="33"/>
      <c r="GU44" s="33"/>
      <c r="GV44" s="34"/>
      <c r="GW44" s="29">
        <f t="shared" si="4"/>
        <v>0</v>
      </c>
      <c r="GX44" s="30"/>
      <c r="GY44" s="30"/>
      <c r="GZ44" s="30"/>
      <c r="HA44" s="30"/>
      <c r="HB44" s="31"/>
      <c r="HC44" s="38">
        <f t="shared" si="9"/>
        <v>0</v>
      </c>
      <c r="HD44" s="39"/>
      <c r="HE44" s="39"/>
      <c r="HF44" s="39"/>
      <c r="HG44" s="39"/>
      <c r="HH44" s="40"/>
      <c r="HI44" s="35">
        <f t="shared" si="10"/>
        <v>81</v>
      </c>
      <c r="HJ44" s="36"/>
      <c r="HK44" s="36"/>
      <c r="HL44" s="36"/>
      <c r="HM44" s="36"/>
      <c r="HN44" s="37"/>
      <c r="HO44" s="44"/>
      <c r="HP44" s="45"/>
      <c r="HQ44" s="45"/>
      <c r="HR44" s="45"/>
      <c r="HS44" s="45"/>
      <c r="HT44" s="46"/>
      <c r="HU44" s="41">
        <f t="shared" si="7"/>
        <v>0</v>
      </c>
      <c r="HV44" s="42"/>
      <c r="HW44" s="42"/>
      <c r="HX44" s="42"/>
      <c r="HY44" s="42"/>
      <c r="HZ44" s="42"/>
      <c r="IA44" s="42"/>
      <c r="IB44" s="42"/>
      <c r="IC44" s="42"/>
      <c r="ID44" s="42"/>
      <c r="IE44" s="43"/>
      <c r="IF44" s="2">
        <f t="shared" si="8"/>
        <v>0</v>
      </c>
    </row>
    <row r="45" spans="1:240" s="2" customFormat="1" ht="16.5" customHeight="1" x14ac:dyDescent="0.25">
      <c r="A45" s="17" t="s">
        <v>78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23"/>
      <c r="Y45" s="24"/>
      <c r="Z45" s="24"/>
      <c r="AA45" s="24"/>
      <c r="AB45" s="24"/>
      <c r="AC45" s="25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>
        <v>5.0000000000000001E-3</v>
      </c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6">
        <f t="shared" si="3"/>
        <v>5.0000000000000001E-3</v>
      </c>
      <c r="GL45" s="27"/>
      <c r="GM45" s="27"/>
      <c r="GN45" s="27"/>
      <c r="GO45" s="27"/>
      <c r="GP45" s="28"/>
      <c r="GQ45" s="32">
        <v>27</v>
      </c>
      <c r="GR45" s="33"/>
      <c r="GS45" s="33"/>
      <c r="GT45" s="33"/>
      <c r="GU45" s="33"/>
      <c r="GV45" s="34"/>
      <c r="GW45" s="29">
        <f t="shared" si="4"/>
        <v>0.13500000000000001</v>
      </c>
      <c r="GX45" s="30"/>
      <c r="GY45" s="30"/>
      <c r="GZ45" s="30"/>
      <c r="HA45" s="30"/>
      <c r="HB45" s="31"/>
      <c r="HC45" s="38">
        <f t="shared" si="9"/>
        <v>0.40500000000000003</v>
      </c>
      <c r="HD45" s="39"/>
      <c r="HE45" s="39"/>
      <c r="HF45" s="39"/>
      <c r="HG45" s="39"/>
      <c r="HH45" s="40"/>
      <c r="HI45" s="35">
        <f t="shared" si="10"/>
        <v>81</v>
      </c>
      <c r="HJ45" s="36"/>
      <c r="HK45" s="36"/>
      <c r="HL45" s="36"/>
      <c r="HM45" s="36"/>
      <c r="HN45" s="37"/>
      <c r="HO45" s="44"/>
      <c r="HP45" s="45"/>
      <c r="HQ45" s="45"/>
      <c r="HR45" s="45"/>
      <c r="HS45" s="45"/>
      <c r="HT45" s="46"/>
      <c r="HU45" s="41">
        <f t="shared" si="7"/>
        <v>10.935</v>
      </c>
      <c r="HV45" s="42"/>
      <c r="HW45" s="42"/>
      <c r="HX45" s="42"/>
      <c r="HY45" s="42"/>
      <c r="HZ45" s="42"/>
      <c r="IA45" s="42"/>
      <c r="IB45" s="42"/>
      <c r="IC45" s="42"/>
      <c r="ID45" s="42"/>
      <c r="IE45" s="43"/>
      <c r="IF45" s="2">
        <f t="shared" si="8"/>
        <v>10.935</v>
      </c>
    </row>
    <row r="46" spans="1:240" s="2" customFormat="1" ht="16.5" customHeight="1" x14ac:dyDescent="0.25">
      <c r="A46" s="17" t="s">
        <v>79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9"/>
      <c r="X46" s="23"/>
      <c r="Y46" s="24"/>
      <c r="Z46" s="24"/>
      <c r="AA46" s="24"/>
      <c r="AB46" s="24"/>
      <c r="AC46" s="25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6">
        <f t="shared" si="3"/>
        <v>0</v>
      </c>
      <c r="GL46" s="27"/>
      <c r="GM46" s="27"/>
      <c r="GN46" s="27"/>
      <c r="GO46" s="27"/>
      <c r="GP46" s="28"/>
      <c r="GQ46" s="32">
        <v>145</v>
      </c>
      <c r="GR46" s="33"/>
      <c r="GS46" s="33"/>
      <c r="GT46" s="33"/>
      <c r="GU46" s="33"/>
      <c r="GV46" s="34"/>
      <c r="GW46" s="29">
        <f t="shared" si="4"/>
        <v>0</v>
      </c>
      <c r="GX46" s="30"/>
      <c r="GY46" s="30"/>
      <c r="GZ46" s="30"/>
      <c r="HA46" s="30"/>
      <c r="HB46" s="31"/>
      <c r="HC46" s="38">
        <f t="shared" si="9"/>
        <v>0</v>
      </c>
      <c r="HD46" s="39"/>
      <c r="HE46" s="39"/>
      <c r="HF46" s="39"/>
      <c r="HG46" s="39"/>
      <c r="HH46" s="40"/>
      <c r="HI46" s="35">
        <f t="shared" ref="HI46:HI54" si="11">$BI$16</f>
        <v>81</v>
      </c>
      <c r="HJ46" s="36"/>
      <c r="HK46" s="36"/>
      <c r="HL46" s="36"/>
      <c r="HM46" s="36"/>
      <c r="HN46" s="37"/>
      <c r="HO46" s="44"/>
      <c r="HP46" s="45"/>
      <c r="HQ46" s="45"/>
      <c r="HR46" s="45"/>
      <c r="HS46" s="45"/>
      <c r="HT46" s="46"/>
      <c r="HU46" s="41">
        <f t="shared" si="7"/>
        <v>0</v>
      </c>
      <c r="HV46" s="42"/>
      <c r="HW46" s="42"/>
      <c r="HX46" s="42"/>
      <c r="HY46" s="42"/>
      <c r="HZ46" s="42"/>
      <c r="IA46" s="42"/>
      <c r="IB46" s="42"/>
      <c r="IC46" s="42"/>
      <c r="ID46" s="42"/>
      <c r="IE46" s="43"/>
      <c r="IF46" s="2">
        <f t="shared" si="8"/>
        <v>0</v>
      </c>
    </row>
    <row r="47" spans="1:240" s="2" customFormat="1" ht="16.2" customHeight="1" x14ac:dyDescent="0.25">
      <c r="A47" s="17" t="s">
        <v>80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23"/>
      <c r="Y47" s="24"/>
      <c r="Z47" s="24"/>
      <c r="AA47" s="24"/>
      <c r="AB47" s="24"/>
      <c r="AC47" s="25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6">
        <f t="shared" si="3"/>
        <v>2E-3</v>
      </c>
      <c r="GL47" s="27"/>
      <c r="GM47" s="27"/>
      <c r="GN47" s="27"/>
      <c r="GO47" s="27"/>
      <c r="GP47" s="28"/>
      <c r="GQ47" s="32">
        <v>148</v>
      </c>
      <c r="GR47" s="33"/>
      <c r="GS47" s="33"/>
      <c r="GT47" s="33"/>
      <c r="GU47" s="33"/>
      <c r="GV47" s="34"/>
      <c r="GW47" s="29">
        <f t="shared" si="4"/>
        <v>0.29599999999999999</v>
      </c>
      <c r="GX47" s="30"/>
      <c r="GY47" s="30"/>
      <c r="GZ47" s="30"/>
      <c r="HA47" s="30"/>
      <c r="HB47" s="31"/>
      <c r="HC47" s="38">
        <f t="shared" si="9"/>
        <v>0.16200000000000001</v>
      </c>
      <c r="HD47" s="39"/>
      <c r="HE47" s="39"/>
      <c r="HF47" s="39"/>
      <c r="HG47" s="39"/>
      <c r="HH47" s="40"/>
      <c r="HI47" s="35">
        <f t="shared" si="11"/>
        <v>81</v>
      </c>
      <c r="HJ47" s="36"/>
      <c r="HK47" s="36"/>
      <c r="HL47" s="36"/>
      <c r="HM47" s="36"/>
      <c r="HN47" s="37"/>
      <c r="HO47" s="44"/>
      <c r="HP47" s="45"/>
      <c r="HQ47" s="45"/>
      <c r="HR47" s="45"/>
      <c r="HS47" s="45"/>
      <c r="HT47" s="46"/>
      <c r="HU47" s="41">
        <f t="shared" si="7"/>
        <v>23.975999999999999</v>
      </c>
      <c r="HV47" s="42"/>
      <c r="HW47" s="42"/>
      <c r="HX47" s="42"/>
      <c r="HY47" s="42"/>
      <c r="HZ47" s="42"/>
      <c r="IA47" s="42"/>
      <c r="IB47" s="42"/>
      <c r="IC47" s="42"/>
      <c r="ID47" s="42"/>
      <c r="IE47" s="43"/>
      <c r="IF47" s="2">
        <f t="shared" si="8"/>
        <v>23.975999999999999</v>
      </c>
    </row>
    <row r="48" spans="1:240" s="2" customFormat="1" ht="16.5" customHeight="1" x14ac:dyDescent="0.25">
      <c r="A48" s="17" t="s">
        <v>100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23"/>
      <c r="Y48" s="24"/>
      <c r="Z48" s="24"/>
      <c r="AA48" s="24"/>
      <c r="AB48" s="24"/>
      <c r="AC48" s="25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2.5000000000000001E-2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6">
        <f t="shared" si="3"/>
        <v>2.5000000000000001E-2</v>
      </c>
      <c r="GL48" s="27"/>
      <c r="GM48" s="27"/>
      <c r="GN48" s="27"/>
      <c r="GO48" s="27"/>
      <c r="GP48" s="28"/>
      <c r="GQ48" s="32">
        <v>65</v>
      </c>
      <c r="GR48" s="33"/>
      <c r="GS48" s="33"/>
      <c r="GT48" s="33"/>
      <c r="GU48" s="33"/>
      <c r="GV48" s="34"/>
      <c r="GW48" s="29">
        <f t="shared" si="4"/>
        <v>1.625</v>
      </c>
      <c r="GX48" s="30"/>
      <c r="GY48" s="30"/>
      <c r="GZ48" s="30"/>
      <c r="HA48" s="30"/>
      <c r="HB48" s="31"/>
      <c r="HC48" s="38">
        <f t="shared" si="9"/>
        <v>2.0249999999999999</v>
      </c>
      <c r="HD48" s="39"/>
      <c r="HE48" s="39"/>
      <c r="HF48" s="39"/>
      <c r="HG48" s="39"/>
      <c r="HH48" s="40"/>
      <c r="HI48" s="35">
        <f t="shared" si="11"/>
        <v>81</v>
      </c>
      <c r="HJ48" s="36"/>
      <c r="HK48" s="36"/>
      <c r="HL48" s="36"/>
      <c r="HM48" s="36"/>
      <c r="HN48" s="37"/>
      <c r="HO48" s="44"/>
      <c r="HP48" s="45"/>
      <c r="HQ48" s="45"/>
      <c r="HR48" s="45"/>
      <c r="HS48" s="45"/>
      <c r="HT48" s="46"/>
      <c r="HU48" s="41">
        <f t="shared" si="7"/>
        <v>131.625</v>
      </c>
      <c r="HV48" s="42"/>
      <c r="HW48" s="42"/>
      <c r="HX48" s="42"/>
      <c r="HY48" s="42"/>
      <c r="HZ48" s="42"/>
      <c r="IA48" s="42"/>
      <c r="IB48" s="42"/>
      <c r="IC48" s="42"/>
      <c r="ID48" s="42"/>
      <c r="IE48" s="43"/>
      <c r="IF48" s="2">
        <f t="shared" si="8"/>
        <v>131.625</v>
      </c>
    </row>
    <row r="49" spans="1:240" s="2" customFormat="1" ht="16.5" customHeight="1" x14ac:dyDescent="0.25">
      <c r="A49" s="17" t="s">
        <v>81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23"/>
      <c r="Y49" s="24"/>
      <c r="Z49" s="24"/>
      <c r="AA49" s="24"/>
      <c r="AB49" s="24"/>
      <c r="AC49" s="25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>
        <v>0.03</v>
      </c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>
        <v>1.4999999999999999E-2</v>
      </c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>
        <v>0.05</v>
      </c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>
        <v>0.05</v>
      </c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6">
        <f t="shared" si="3"/>
        <v>0.14500000000000002</v>
      </c>
      <c r="GL49" s="27"/>
      <c r="GM49" s="27"/>
      <c r="GN49" s="27"/>
      <c r="GO49" s="27"/>
      <c r="GP49" s="28"/>
      <c r="GQ49" s="32">
        <v>59</v>
      </c>
      <c r="GR49" s="33"/>
      <c r="GS49" s="33"/>
      <c r="GT49" s="33"/>
      <c r="GU49" s="33"/>
      <c r="GV49" s="34"/>
      <c r="GW49" s="29">
        <f t="shared" si="4"/>
        <v>8.5550000000000015</v>
      </c>
      <c r="GX49" s="30"/>
      <c r="GY49" s="30"/>
      <c r="GZ49" s="30"/>
      <c r="HA49" s="30"/>
      <c r="HB49" s="31"/>
      <c r="HC49" s="38">
        <f t="shared" si="9"/>
        <v>11.745000000000001</v>
      </c>
      <c r="HD49" s="39"/>
      <c r="HE49" s="39"/>
      <c r="HF49" s="39"/>
      <c r="HG49" s="39"/>
      <c r="HH49" s="40"/>
      <c r="HI49" s="35">
        <f t="shared" si="11"/>
        <v>81</v>
      </c>
      <c r="HJ49" s="36"/>
      <c r="HK49" s="36"/>
      <c r="HL49" s="36"/>
      <c r="HM49" s="36"/>
      <c r="HN49" s="37"/>
      <c r="HO49" s="44"/>
      <c r="HP49" s="45"/>
      <c r="HQ49" s="45"/>
      <c r="HR49" s="45"/>
      <c r="HS49" s="45"/>
      <c r="HT49" s="46"/>
      <c r="HU49" s="41">
        <f t="shared" si="7"/>
        <v>692.95500000000004</v>
      </c>
      <c r="HV49" s="42"/>
      <c r="HW49" s="42"/>
      <c r="HX49" s="42"/>
      <c r="HY49" s="42"/>
      <c r="HZ49" s="42"/>
      <c r="IA49" s="42"/>
      <c r="IB49" s="42"/>
      <c r="IC49" s="42"/>
      <c r="ID49" s="42"/>
      <c r="IE49" s="43"/>
      <c r="IF49" s="2">
        <f t="shared" si="8"/>
        <v>692.95500000000004</v>
      </c>
    </row>
    <row r="50" spans="1:240" s="2" customFormat="1" ht="16.5" customHeight="1" x14ac:dyDescent="0.25">
      <c r="A50" s="17" t="s">
        <v>101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23"/>
      <c r="Y50" s="24"/>
      <c r="Z50" s="24"/>
      <c r="AA50" s="24"/>
      <c r="AB50" s="24"/>
      <c r="AC50" s="25"/>
      <c r="AD50" s="20"/>
      <c r="AE50" s="21"/>
      <c r="AF50" s="21"/>
      <c r="AG50" s="21"/>
      <c r="AH50" s="21"/>
      <c r="AI50" s="21"/>
      <c r="AJ50" s="22"/>
      <c r="AK50" s="20">
        <v>5.0000000000000001E-3</v>
      </c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6">
        <f t="shared" si="3"/>
        <v>5.0000000000000001E-3</v>
      </c>
      <c r="GL50" s="27"/>
      <c r="GM50" s="27"/>
      <c r="GN50" s="27"/>
      <c r="GO50" s="27"/>
      <c r="GP50" s="28"/>
      <c r="GQ50" s="32">
        <v>410</v>
      </c>
      <c r="GR50" s="33"/>
      <c r="GS50" s="33"/>
      <c r="GT50" s="33"/>
      <c r="GU50" s="33"/>
      <c r="GV50" s="34"/>
      <c r="GW50" s="29">
        <f t="shared" si="4"/>
        <v>2.0499999999999998</v>
      </c>
      <c r="GX50" s="30"/>
      <c r="GY50" s="30"/>
      <c r="GZ50" s="30"/>
      <c r="HA50" s="30"/>
      <c r="HB50" s="31"/>
      <c r="HC50" s="38">
        <f t="shared" si="9"/>
        <v>0.40500000000000003</v>
      </c>
      <c r="HD50" s="39"/>
      <c r="HE50" s="39"/>
      <c r="HF50" s="39"/>
      <c r="HG50" s="39"/>
      <c r="HH50" s="40"/>
      <c r="HI50" s="35">
        <f t="shared" si="11"/>
        <v>81</v>
      </c>
      <c r="HJ50" s="36"/>
      <c r="HK50" s="36"/>
      <c r="HL50" s="36"/>
      <c r="HM50" s="36"/>
      <c r="HN50" s="37"/>
      <c r="HO50" s="44"/>
      <c r="HP50" s="45"/>
      <c r="HQ50" s="45"/>
      <c r="HR50" s="45"/>
      <c r="HS50" s="45"/>
      <c r="HT50" s="46"/>
      <c r="HU50" s="41">
        <f t="shared" si="7"/>
        <v>166.05</v>
      </c>
      <c r="HV50" s="42"/>
      <c r="HW50" s="42"/>
      <c r="HX50" s="42"/>
      <c r="HY50" s="42"/>
      <c r="HZ50" s="42"/>
      <c r="IA50" s="42"/>
      <c r="IB50" s="42"/>
      <c r="IC50" s="42"/>
      <c r="ID50" s="42"/>
      <c r="IE50" s="43"/>
      <c r="IF50" s="2">
        <f t="shared" si="8"/>
        <v>166.05</v>
      </c>
    </row>
    <row r="51" spans="1:240" s="2" customFormat="1" ht="16.5" customHeight="1" x14ac:dyDescent="0.25">
      <c r="A51" s="17" t="s">
        <v>82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23"/>
      <c r="Y51" s="24"/>
      <c r="Z51" s="24"/>
      <c r="AA51" s="24"/>
      <c r="AB51" s="24"/>
      <c r="AC51" s="25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>
        <v>2.9999999999999997E-4</v>
      </c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>
        <v>2.9999999999999997E-4</v>
      </c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6">
        <f t="shared" si="3"/>
        <v>5.9999999999999995E-4</v>
      </c>
      <c r="GL51" s="27"/>
      <c r="GM51" s="27"/>
      <c r="GN51" s="27"/>
      <c r="GO51" s="27"/>
      <c r="GP51" s="28"/>
      <c r="GQ51" s="32">
        <v>580</v>
      </c>
      <c r="GR51" s="33"/>
      <c r="GS51" s="33"/>
      <c r="GT51" s="33"/>
      <c r="GU51" s="33"/>
      <c r="GV51" s="34"/>
      <c r="GW51" s="29">
        <f t="shared" si="4"/>
        <v>0.34799999999999998</v>
      </c>
      <c r="GX51" s="30"/>
      <c r="GY51" s="30"/>
      <c r="GZ51" s="30"/>
      <c r="HA51" s="30"/>
      <c r="HB51" s="31"/>
      <c r="HC51" s="38">
        <v>4.5999999999999999E-2</v>
      </c>
      <c r="HD51" s="39"/>
      <c r="HE51" s="39"/>
      <c r="HF51" s="39"/>
      <c r="HG51" s="39"/>
      <c r="HH51" s="40"/>
      <c r="HI51" s="35">
        <f t="shared" si="11"/>
        <v>81</v>
      </c>
      <c r="HJ51" s="36"/>
      <c r="HK51" s="36"/>
      <c r="HL51" s="36"/>
      <c r="HM51" s="36"/>
      <c r="HN51" s="37"/>
      <c r="HO51" s="44"/>
      <c r="HP51" s="45"/>
      <c r="HQ51" s="45"/>
      <c r="HR51" s="45"/>
      <c r="HS51" s="45"/>
      <c r="HT51" s="46"/>
      <c r="HU51" s="41">
        <f t="shared" si="7"/>
        <v>26.68</v>
      </c>
      <c r="HV51" s="42"/>
      <c r="HW51" s="42"/>
      <c r="HX51" s="42"/>
      <c r="HY51" s="42"/>
      <c r="HZ51" s="42"/>
      <c r="IA51" s="42"/>
      <c r="IB51" s="42"/>
      <c r="IC51" s="42"/>
      <c r="ID51" s="42"/>
      <c r="IE51" s="43"/>
      <c r="IF51" s="2">
        <f t="shared" si="8"/>
        <v>26.68</v>
      </c>
    </row>
    <row r="52" spans="1:240" s="2" customFormat="1" ht="16.5" customHeight="1" x14ac:dyDescent="0.25">
      <c r="A52" s="17" t="s">
        <v>83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23"/>
      <c r="Y52" s="24"/>
      <c r="Z52" s="24"/>
      <c r="AA52" s="24"/>
      <c r="AB52" s="24"/>
      <c r="AC52" s="25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6">
        <f t="shared" si="3"/>
        <v>0</v>
      </c>
      <c r="GL52" s="27"/>
      <c r="GM52" s="27"/>
      <c r="GN52" s="27"/>
      <c r="GO52" s="27"/>
      <c r="GP52" s="28"/>
      <c r="GQ52" s="32">
        <v>60</v>
      </c>
      <c r="GR52" s="33"/>
      <c r="GS52" s="33"/>
      <c r="GT52" s="33"/>
      <c r="GU52" s="33"/>
      <c r="GV52" s="34"/>
      <c r="GW52" s="29">
        <f t="shared" si="4"/>
        <v>0</v>
      </c>
      <c r="GX52" s="30"/>
      <c r="GY52" s="30"/>
      <c r="GZ52" s="30"/>
      <c r="HA52" s="30"/>
      <c r="HB52" s="31"/>
      <c r="HC52" s="38">
        <f t="shared" si="9"/>
        <v>0</v>
      </c>
      <c r="HD52" s="39"/>
      <c r="HE52" s="39"/>
      <c r="HF52" s="39"/>
      <c r="HG52" s="39"/>
      <c r="HH52" s="40"/>
      <c r="HI52" s="35">
        <f t="shared" si="11"/>
        <v>81</v>
      </c>
      <c r="HJ52" s="36"/>
      <c r="HK52" s="36"/>
      <c r="HL52" s="36"/>
      <c r="HM52" s="36"/>
      <c r="HN52" s="37"/>
      <c r="HO52" s="44"/>
      <c r="HP52" s="45"/>
      <c r="HQ52" s="45"/>
      <c r="HR52" s="45"/>
      <c r="HS52" s="45"/>
      <c r="HT52" s="46"/>
      <c r="HU52" s="41">
        <f t="shared" si="7"/>
        <v>0</v>
      </c>
      <c r="HV52" s="42"/>
      <c r="HW52" s="42"/>
      <c r="HX52" s="42"/>
      <c r="HY52" s="42"/>
      <c r="HZ52" s="42"/>
      <c r="IA52" s="42"/>
      <c r="IB52" s="42"/>
      <c r="IC52" s="42"/>
      <c r="ID52" s="42"/>
      <c r="IE52" s="43"/>
      <c r="IF52" s="2">
        <f t="shared" si="8"/>
        <v>0</v>
      </c>
    </row>
    <row r="53" spans="1:240" s="2" customFormat="1" ht="16.5" customHeight="1" x14ac:dyDescent="0.25">
      <c r="A53" s="17" t="s">
        <v>84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23"/>
      <c r="Y53" s="24"/>
      <c r="Z53" s="24"/>
      <c r="AA53" s="24"/>
      <c r="AB53" s="24"/>
      <c r="AC53" s="25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>
        <v>3.0000000000000001E-3</v>
      </c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0.08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6">
        <f t="shared" si="3"/>
        <v>8.3000000000000004E-2</v>
      </c>
      <c r="GL53" s="27"/>
      <c r="GM53" s="27"/>
      <c r="GN53" s="27"/>
      <c r="GO53" s="27"/>
      <c r="GP53" s="28"/>
      <c r="GQ53" s="32">
        <v>14.9</v>
      </c>
      <c r="GR53" s="33"/>
      <c r="GS53" s="33"/>
      <c r="GT53" s="33"/>
      <c r="GU53" s="33"/>
      <c r="GV53" s="34"/>
      <c r="GW53" s="29">
        <f t="shared" si="4"/>
        <v>1.2367000000000001</v>
      </c>
      <c r="GX53" s="30"/>
      <c r="GY53" s="30"/>
      <c r="GZ53" s="30"/>
      <c r="HA53" s="30"/>
      <c r="HB53" s="31"/>
      <c r="HC53" s="38">
        <v>120</v>
      </c>
      <c r="HD53" s="39"/>
      <c r="HE53" s="39"/>
      <c r="HF53" s="39"/>
      <c r="HG53" s="39"/>
      <c r="HH53" s="40"/>
      <c r="HI53" s="35">
        <f t="shared" si="11"/>
        <v>81</v>
      </c>
      <c r="HJ53" s="36"/>
      <c r="HK53" s="36"/>
      <c r="HL53" s="36"/>
      <c r="HM53" s="36"/>
      <c r="HN53" s="37"/>
      <c r="HO53" s="44"/>
      <c r="HP53" s="45"/>
      <c r="HQ53" s="45"/>
      <c r="HR53" s="45"/>
      <c r="HS53" s="45"/>
      <c r="HT53" s="46"/>
      <c r="HU53" s="41">
        <f t="shared" si="7"/>
        <v>1788</v>
      </c>
      <c r="HV53" s="42"/>
      <c r="HW53" s="42"/>
      <c r="HX53" s="42"/>
      <c r="HY53" s="42"/>
      <c r="HZ53" s="42"/>
      <c r="IA53" s="42"/>
      <c r="IB53" s="42"/>
      <c r="IC53" s="42"/>
      <c r="ID53" s="42"/>
      <c r="IE53" s="43"/>
      <c r="IF53" s="2">
        <f t="shared" si="8"/>
        <v>1788</v>
      </c>
    </row>
    <row r="54" spans="1:240" s="2" customFormat="1" ht="16.5" customHeight="1" x14ac:dyDescent="0.25">
      <c r="A54" s="17" t="s">
        <v>104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23"/>
      <c r="Y54" s="24"/>
      <c r="Z54" s="24"/>
      <c r="AA54" s="24"/>
      <c r="AB54" s="24"/>
      <c r="AC54" s="25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>
        <v>5.0000000000000001E-4</v>
      </c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6">
        <f t="shared" ref="GK54" si="12">AK54+AQ54+AW54+BC54+BI54+BO54+BU54+CA54+CG54+CM54+CS54+CY54+DE54+DK54+DQ54+DW54+EC54+EI54+EO54+EU54+FA54+FG54+FM54+FS54+FY54+GE54</f>
        <v>5.0000000000000001E-4</v>
      </c>
      <c r="GL54" s="27"/>
      <c r="GM54" s="27"/>
      <c r="GN54" s="27"/>
      <c r="GO54" s="27"/>
      <c r="GP54" s="28"/>
      <c r="GQ54" s="32">
        <v>3400</v>
      </c>
      <c r="GR54" s="33"/>
      <c r="GS54" s="33"/>
      <c r="GT54" s="33"/>
      <c r="GU54" s="33"/>
      <c r="GV54" s="34"/>
      <c r="GW54" s="29">
        <f t="shared" si="4"/>
        <v>1.7</v>
      </c>
      <c r="GX54" s="30"/>
      <c r="GY54" s="30"/>
      <c r="GZ54" s="30"/>
      <c r="HA54" s="30"/>
      <c r="HB54" s="31"/>
      <c r="HC54" s="38">
        <f t="shared" si="9"/>
        <v>4.0500000000000001E-2</v>
      </c>
      <c r="HD54" s="39"/>
      <c r="HE54" s="39"/>
      <c r="HF54" s="39"/>
      <c r="HG54" s="39"/>
      <c r="HH54" s="40"/>
      <c r="HI54" s="35">
        <f t="shared" si="11"/>
        <v>81</v>
      </c>
      <c r="HJ54" s="36"/>
      <c r="HK54" s="36"/>
      <c r="HL54" s="36"/>
      <c r="HM54" s="36"/>
      <c r="HN54" s="37"/>
      <c r="HO54" s="44"/>
      <c r="HP54" s="45"/>
      <c r="HQ54" s="45"/>
      <c r="HR54" s="45"/>
      <c r="HS54" s="45"/>
      <c r="HT54" s="46"/>
      <c r="HU54" s="41">
        <f t="shared" si="7"/>
        <v>137.70000000000002</v>
      </c>
      <c r="HV54" s="42"/>
      <c r="HW54" s="42"/>
      <c r="HX54" s="42"/>
      <c r="HY54" s="42"/>
      <c r="HZ54" s="42"/>
      <c r="IA54" s="42"/>
      <c r="IB54" s="42"/>
      <c r="IC54" s="42"/>
      <c r="ID54" s="42"/>
      <c r="IE54" s="43"/>
      <c r="IF54" s="2">
        <f t="shared" si="8"/>
        <v>137.70000000000002</v>
      </c>
    </row>
    <row r="55" spans="1:240" s="2" customFormat="1" ht="10.199999999999999" x14ac:dyDescent="0.2">
      <c r="HN55" s="2">
        <v>108</v>
      </c>
      <c r="HW55" s="66"/>
      <c r="HX55" s="66"/>
      <c r="HY55" s="66"/>
      <c r="HZ55" s="66"/>
      <c r="IA55" s="66"/>
      <c r="IB55" s="66"/>
      <c r="IC55" s="66"/>
      <c r="ID55" s="66"/>
      <c r="IE55" s="66"/>
      <c r="IF55" s="66"/>
    </row>
    <row r="56" spans="1:240" s="2" customFormat="1" ht="10.199999999999999" x14ac:dyDescent="0.2">
      <c r="HU56" s="13">
        <f>SUM(HU28:HU55)</f>
        <v>8862.7320000000036</v>
      </c>
      <c r="HW56" s="66"/>
      <c r="HX56" s="66"/>
      <c r="HY56" s="66"/>
      <c r="HZ56" s="66"/>
      <c r="IA56" s="66"/>
      <c r="IB56" s="66"/>
      <c r="IC56" s="66"/>
      <c r="ID56" s="66"/>
      <c r="IE56" s="66"/>
      <c r="IF56" s="66"/>
    </row>
    <row r="57" spans="1:240" s="2" customFormat="1" ht="10.199999999999999" x14ac:dyDescent="0.2">
      <c r="A57" s="2" t="s">
        <v>85</v>
      </c>
      <c r="K57" s="53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5"/>
      <c r="Z57" s="53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5"/>
      <c r="AY57" s="14"/>
      <c r="CG57" s="2" t="s">
        <v>86</v>
      </c>
      <c r="CR57" s="53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5"/>
      <c r="DG57" s="53" t="s">
        <v>93</v>
      </c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5"/>
      <c r="EF57" s="14"/>
      <c r="EG57" s="14"/>
      <c r="EH57" s="14"/>
      <c r="EU57" s="2" t="s">
        <v>87</v>
      </c>
      <c r="FK57" s="53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5"/>
      <c r="GO57" s="53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5"/>
      <c r="HG57" s="53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5"/>
    </row>
    <row r="58" spans="1:240" s="2" customFormat="1" ht="10.199999999999999" x14ac:dyDescent="0.2">
      <c r="K58" s="50" t="s">
        <v>4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2"/>
      <c r="X58" s="7"/>
      <c r="Y58" s="7"/>
      <c r="Z58" s="50" t="s">
        <v>5</v>
      </c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2"/>
      <c r="AY58" s="15"/>
      <c r="CR58" s="50" t="s">
        <v>4</v>
      </c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2"/>
      <c r="DE58" s="7"/>
      <c r="DF58" s="7"/>
      <c r="DG58" s="50" t="s">
        <v>5</v>
      </c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2"/>
      <c r="EF58" s="15"/>
      <c r="EG58" s="15"/>
      <c r="EH58" s="15"/>
      <c r="EU58" s="2" t="s">
        <v>88</v>
      </c>
      <c r="FK58" s="56" t="s">
        <v>89</v>
      </c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16"/>
      <c r="GK58" s="16"/>
      <c r="GO58" s="50" t="s">
        <v>4</v>
      </c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2"/>
      <c r="HG58" s="50" t="s">
        <v>5</v>
      </c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2"/>
    </row>
    <row r="59" spans="1:240" s="2" customFormat="1" ht="10.199999999999999" x14ac:dyDescent="0.2"/>
    <row r="60" spans="1:240" s="2" customFormat="1" ht="10.199999999999999" x14ac:dyDescent="0.2">
      <c r="A60" s="2" t="s">
        <v>90</v>
      </c>
      <c r="R60" s="53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5"/>
      <c r="AG60" s="53" t="s">
        <v>91</v>
      </c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5"/>
      <c r="BF60" s="14"/>
      <c r="CG60" s="2" t="s">
        <v>92</v>
      </c>
      <c r="CR60" s="53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5"/>
      <c r="DG60" s="53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5"/>
      <c r="EF60" s="14"/>
      <c r="EG60" s="14"/>
      <c r="EH60" s="14"/>
    </row>
    <row r="61" spans="1:240" s="2" customFormat="1" ht="10.199999999999999" x14ac:dyDescent="0.2">
      <c r="R61" s="50" t="s">
        <v>4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2"/>
      <c r="AE61" s="7"/>
      <c r="AF61" s="7"/>
      <c r="AG61" s="50" t="s">
        <v>5</v>
      </c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2"/>
      <c r="BF61" s="15"/>
      <c r="CR61" s="50" t="s">
        <v>4</v>
      </c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  <c r="DE61" s="7"/>
      <c r="DF61" s="7"/>
      <c r="DG61" s="50" t="s">
        <v>5</v>
      </c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2"/>
      <c r="EF61" s="15"/>
      <c r="EG61" s="15"/>
      <c r="EH61" s="15"/>
    </row>
  </sheetData>
  <mergeCells count="1224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4:BN44"/>
    <mergeCell ref="AK44:AP44"/>
    <mergeCell ref="EO44:ET44"/>
    <mergeCell ref="DQ44:DV44"/>
    <mergeCell ref="DE44:DJ44"/>
    <mergeCell ref="CM44:CR44"/>
    <mergeCell ref="BU44:BZ44"/>
    <mergeCell ref="EO54:ET54"/>
    <mergeCell ref="EC54:EH54"/>
    <mergeCell ref="FM54:FR54"/>
    <mergeCell ref="FG54:FL54"/>
    <mergeCell ref="EU54:EZ54"/>
    <mergeCell ref="HU53:IE53"/>
    <mergeCell ref="HO53:HT53"/>
    <mergeCell ref="FM53:FR53"/>
    <mergeCell ref="FS53:FX53"/>
    <mergeCell ref="FY53:GD53"/>
    <mergeCell ref="AW51:BB51"/>
    <mergeCell ref="BU51:BZ51"/>
    <mergeCell ref="CA51:CF51"/>
    <mergeCell ref="CY51:DD51"/>
    <mergeCell ref="BO48:BT48"/>
    <mergeCell ref="CM48:CR48"/>
    <mergeCell ref="EU53:EZ53"/>
    <mergeCell ref="CA53:CF53"/>
    <mergeCell ref="AK53:AP53"/>
    <mergeCell ref="CS53:CX53"/>
    <mergeCell ref="DE53:DJ53"/>
    <mergeCell ref="BC53:BH53"/>
    <mergeCell ref="EU52:EZ52"/>
    <mergeCell ref="DK52:DP52"/>
    <mergeCell ref="BC52:BH52"/>
    <mergeCell ref="X52:AC52"/>
    <mergeCell ref="HC53:HH53"/>
    <mergeCell ref="GW53:HB53"/>
    <mergeCell ref="FA53:FF53"/>
    <mergeCell ref="GE53:GJ53"/>
    <mergeCell ref="HG58:IE58"/>
    <mergeCell ref="GO58:HA58"/>
    <mergeCell ref="HG57:IE57"/>
    <mergeCell ref="GO57:HA57"/>
    <mergeCell ref="FK57:GI57"/>
    <mergeCell ref="DG57:EE57"/>
    <mergeCell ref="CR57:DD57"/>
    <mergeCell ref="HW55:IF56"/>
    <mergeCell ref="GK54:GP54"/>
    <mergeCell ref="HO54:HT54"/>
    <mergeCell ref="GW54:HB54"/>
    <mergeCell ref="CS54:CX54"/>
    <mergeCell ref="CY54:DD54"/>
    <mergeCell ref="CG54:CL54"/>
    <mergeCell ref="HC54:HH54"/>
    <mergeCell ref="X53:AC53"/>
    <mergeCell ref="EC53:EH53"/>
    <mergeCell ref="EO53:ET53"/>
    <mergeCell ref="BI53:BN53"/>
    <mergeCell ref="AQ53:AV53"/>
    <mergeCell ref="HU54:IE54"/>
    <mergeCell ref="HI54:HN54"/>
    <mergeCell ref="AQ54:AV54"/>
    <mergeCell ref="AD54:AJ54"/>
    <mergeCell ref="DK54:DP54"/>
    <mergeCell ref="BU54:BZ54"/>
    <mergeCell ref="GQ54:GV54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FK58:GI58"/>
    <mergeCell ref="K57:W57"/>
    <mergeCell ref="Z57:AX57"/>
    <mergeCell ref="BO54:BT54"/>
    <mergeCell ref="EI54:EN54"/>
    <mergeCell ref="FS54:FX54"/>
    <mergeCell ref="CA54:CF54"/>
    <mergeCell ref="DW54:EB54"/>
    <mergeCell ref="GE54:GJ54"/>
    <mergeCell ref="AK54:AP54"/>
    <mergeCell ref="X54:AC54"/>
    <mergeCell ref="DE54:DJ54"/>
    <mergeCell ref="CM54:CR54"/>
    <mergeCell ref="BI54:BN54"/>
    <mergeCell ref="DQ54:DV54"/>
    <mergeCell ref="A54:W54"/>
    <mergeCell ref="FY54:GD54"/>
    <mergeCell ref="BC54:BH54"/>
    <mergeCell ref="AW54:BB54"/>
    <mergeCell ref="FA54:FF54"/>
    <mergeCell ref="A53:W53"/>
    <mergeCell ref="A52:W52"/>
    <mergeCell ref="A51:W51"/>
    <mergeCell ref="A50:W50"/>
    <mergeCell ref="A49:W49"/>
    <mergeCell ref="X51:AC51"/>
    <mergeCell ref="X50:AC50"/>
    <mergeCell ref="AD52:AJ52"/>
    <mergeCell ref="AD51:AJ51"/>
    <mergeCell ref="EI45:EN45"/>
    <mergeCell ref="EC45:EH45"/>
    <mergeCell ref="EC44:EH44"/>
    <mergeCell ref="EI44:EN44"/>
    <mergeCell ref="EI51:EN51"/>
    <mergeCell ref="EC51:EH51"/>
    <mergeCell ref="EC43:EH43"/>
    <mergeCell ref="EO42:ET42"/>
    <mergeCell ref="EI42:EN42"/>
    <mergeCell ref="DW53:EB53"/>
    <mergeCell ref="AD53:AJ53"/>
    <mergeCell ref="AW53:BB53"/>
    <mergeCell ref="BO53:BT53"/>
    <mergeCell ref="CM53:CR53"/>
    <mergeCell ref="CY53:DD53"/>
    <mergeCell ref="DK53:DP53"/>
    <mergeCell ref="BU53:BZ53"/>
    <mergeCell ref="AQ52:AV52"/>
    <mergeCell ref="DK48:DP48"/>
    <mergeCell ref="DW48:EB48"/>
    <mergeCell ref="DQ53:DV53"/>
    <mergeCell ref="EI53:EN53"/>
    <mergeCell ref="CG53:CL53"/>
    <mergeCell ref="BI52:BN52"/>
    <mergeCell ref="BO52:BT52"/>
    <mergeCell ref="DE52:DJ52"/>
    <mergeCell ref="DW52:EB52"/>
    <mergeCell ref="EI52:EN52"/>
    <mergeCell ref="CS52:CX52"/>
    <mergeCell ref="AK52:AP52"/>
    <mergeCell ref="CM52:CR52"/>
    <mergeCell ref="EO52:ET52"/>
    <mergeCell ref="CA52:CF52"/>
    <mergeCell ref="CG52:CL52"/>
    <mergeCell ref="BU52:BZ52"/>
    <mergeCell ref="CY52:DD52"/>
    <mergeCell ref="DQ52:DV52"/>
    <mergeCell ref="EC52:EH52"/>
    <mergeCell ref="AW52:BB52"/>
    <mergeCell ref="BI48:BN48"/>
    <mergeCell ref="AQ48:AV48"/>
    <mergeCell ref="A47:W47"/>
    <mergeCell ref="A46:W46"/>
    <mergeCell ref="X47:AC47"/>
    <mergeCell ref="AD47:AJ47"/>
    <mergeCell ref="X46:AC46"/>
    <mergeCell ref="A45:W45"/>
    <mergeCell ref="AD46:AJ46"/>
    <mergeCell ref="AK47:AP47"/>
    <mergeCell ref="X45:AC45"/>
    <mergeCell ref="AK46:AP46"/>
    <mergeCell ref="AD45:AJ45"/>
    <mergeCell ref="AK45:AP45"/>
    <mergeCell ref="A44:W44"/>
    <mergeCell ref="A43:W43"/>
    <mergeCell ref="A41:W41"/>
    <mergeCell ref="X41:AC41"/>
    <mergeCell ref="AD41:AJ41"/>
    <mergeCell ref="A42:W42"/>
    <mergeCell ref="X44:AC44"/>
    <mergeCell ref="AD44:AJ44"/>
    <mergeCell ref="AD43:AJ43"/>
    <mergeCell ref="DK43:DP43"/>
    <mergeCell ref="CY43:DD43"/>
    <mergeCell ref="DQ43:DV43"/>
    <mergeCell ref="DE43:DJ43"/>
    <mergeCell ref="BC43:BH43"/>
    <mergeCell ref="AK43:AP43"/>
    <mergeCell ref="X43:AC43"/>
    <mergeCell ref="AW43:BB43"/>
    <mergeCell ref="EU42:EZ42"/>
    <mergeCell ref="DW42:EB42"/>
    <mergeCell ref="DK42:DP42"/>
    <mergeCell ref="CY42:DD42"/>
    <mergeCell ref="CA42:CF42"/>
    <mergeCell ref="BC42:BH42"/>
    <mergeCell ref="AW42:BB42"/>
    <mergeCell ref="AK42:AP42"/>
    <mergeCell ref="AD42:AJ42"/>
    <mergeCell ref="X42:AC42"/>
    <mergeCell ref="HI47:HN47"/>
    <mergeCell ref="GQ47:GV47"/>
    <mergeCell ref="DW47:EB47"/>
    <mergeCell ref="GW44:HB44"/>
    <mergeCell ref="HI44:HN44"/>
    <mergeCell ref="HU44:IE44"/>
    <mergeCell ref="BC44:BH44"/>
    <mergeCell ref="CA44:CF44"/>
    <mergeCell ref="DK44:DP44"/>
    <mergeCell ref="DW44:EB44"/>
    <mergeCell ref="GQ44:GV44"/>
    <mergeCell ref="GE44:GJ44"/>
    <mergeCell ref="FY44:GD44"/>
    <mergeCell ref="FS44:FX44"/>
    <mergeCell ref="FM44:FR44"/>
    <mergeCell ref="FG44:FL44"/>
    <mergeCell ref="FA44:FF44"/>
    <mergeCell ref="GQ45:GV45"/>
    <mergeCell ref="GE45:GJ45"/>
    <mergeCell ref="FM45:FR45"/>
    <mergeCell ref="CS45:CX45"/>
    <mergeCell ref="BU45:BZ45"/>
    <mergeCell ref="CY45:DD45"/>
    <mergeCell ref="EU45:EZ45"/>
    <mergeCell ref="HU45:IE45"/>
    <mergeCell ref="HC45:HH45"/>
    <mergeCell ref="GW45:HB45"/>
    <mergeCell ref="HO45:HT45"/>
    <mergeCell ref="FS45:FX45"/>
    <mergeCell ref="BC45:BH45"/>
    <mergeCell ref="DQ45:DV45"/>
    <mergeCell ref="EO45:ET45"/>
    <mergeCell ref="AQ46:AV46"/>
    <mergeCell ref="AW46:BB46"/>
    <mergeCell ref="BC46:BH46"/>
    <mergeCell ref="BI46:BN46"/>
    <mergeCell ref="EU47:EZ47"/>
    <mergeCell ref="FG47:FL47"/>
    <mergeCell ref="GE47:GJ47"/>
    <mergeCell ref="BC47:BH47"/>
    <mergeCell ref="CY47:DD47"/>
    <mergeCell ref="CA47:CF47"/>
    <mergeCell ref="AW47:BB47"/>
    <mergeCell ref="AQ47:AV47"/>
    <mergeCell ref="HC47:HH47"/>
    <mergeCell ref="CS47:CX47"/>
    <mergeCell ref="DQ47:DV47"/>
    <mergeCell ref="GK47:GP47"/>
    <mergeCell ref="GW47:HB47"/>
    <mergeCell ref="HI46:HN46"/>
    <mergeCell ref="HU46:IE46"/>
    <mergeCell ref="FY46:GD46"/>
    <mergeCell ref="GQ46:GV46"/>
    <mergeCell ref="HC46:HH46"/>
    <mergeCell ref="CG46:CL46"/>
    <mergeCell ref="DE46:DJ46"/>
    <mergeCell ref="EU46:EZ46"/>
    <mergeCell ref="FM46:FR46"/>
    <mergeCell ref="BO46:BT46"/>
    <mergeCell ref="BU46:BZ46"/>
    <mergeCell ref="GE46:GJ46"/>
    <mergeCell ref="GW46:HB46"/>
    <mergeCell ref="HO46:HT46"/>
    <mergeCell ref="CS46:CX46"/>
    <mergeCell ref="DQ46:DV46"/>
    <mergeCell ref="EC46:EH46"/>
    <mergeCell ref="FS46:FX46"/>
    <mergeCell ref="FG46:FL46"/>
    <mergeCell ref="FA46:FF46"/>
    <mergeCell ref="GK46:GP46"/>
    <mergeCell ref="HI45:HN45"/>
    <mergeCell ref="AQ44:AV44"/>
    <mergeCell ref="BO44:BT44"/>
    <mergeCell ref="CG44:CL44"/>
    <mergeCell ref="CS44:CX44"/>
    <mergeCell ref="EU44:EZ44"/>
    <mergeCell ref="GK44:GP44"/>
    <mergeCell ref="HO44:HT44"/>
    <mergeCell ref="HC44:HH44"/>
    <mergeCell ref="EO47:ET47"/>
    <mergeCell ref="CG47:CL47"/>
    <mergeCell ref="HU47:IE47"/>
    <mergeCell ref="BU47:BZ47"/>
    <mergeCell ref="FA47:FF47"/>
    <mergeCell ref="FY47:GD47"/>
    <mergeCell ref="EC47:EH47"/>
    <mergeCell ref="CM47:CR47"/>
    <mergeCell ref="DK47:DP47"/>
    <mergeCell ref="FS47:FX47"/>
    <mergeCell ref="HO47:HT47"/>
    <mergeCell ref="BO47:BT47"/>
    <mergeCell ref="EI47:EN47"/>
    <mergeCell ref="FM47:FR47"/>
    <mergeCell ref="DE47:DJ47"/>
    <mergeCell ref="BI47:BN47"/>
    <mergeCell ref="CA46:CF46"/>
    <mergeCell ref="EO46:ET46"/>
    <mergeCell ref="DW46:EB46"/>
    <mergeCell ref="EI46:EN46"/>
    <mergeCell ref="DK46:DP46"/>
    <mergeCell ref="CY46:DD46"/>
    <mergeCell ref="CM46:CR46"/>
    <mergeCell ref="FG43:FL43"/>
    <mergeCell ref="FA43:FF43"/>
    <mergeCell ref="AQ42:AV42"/>
    <mergeCell ref="FA42:FF42"/>
    <mergeCell ref="FM42:FR42"/>
    <mergeCell ref="FY42:GD42"/>
    <mergeCell ref="HC42:HH42"/>
    <mergeCell ref="GW42:HB42"/>
    <mergeCell ref="DQ42:DV42"/>
    <mergeCell ref="CG42:CL42"/>
    <mergeCell ref="EC42:EH42"/>
    <mergeCell ref="FA45:FF45"/>
    <mergeCell ref="DE45:DJ45"/>
    <mergeCell ref="GK45:GP45"/>
    <mergeCell ref="FY45:GD45"/>
    <mergeCell ref="FG45:FL45"/>
    <mergeCell ref="BI45:BN45"/>
    <mergeCell ref="CG45:CL45"/>
    <mergeCell ref="DW45:EB45"/>
    <mergeCell ref="AW45:BB45"/>
    <mergeCell ref="DK45:DP45"/>
    <mergeCell ref="CM45:CR45"/>
    <mergeCell ref="CG43:CL43"/>
    <mergeCell ref="CA43:CF43"/>
    <mergeCell ref="BU43:BZ43"/>
    <mergeCell ref="BO43:BT43"/>
    <mergeCell ref="AQ43:AV43"/>
    <mergeCell ref="AQ45:AV45"/>
    <mergeCell ref="AW44:BB44"/>
    <mergeCell ref="CA45:CF45"/>
    <mergeCell ref="BO45:BT45"/>
    <mergeCell ref="CY44:DD44"/>
    <mergeCell ref="HU42:IE42"/>
    <mergeCell ref="BO42:BT42"/>
    <mergeCell ref="BU42:BZ42"/>
    <mergeCell ref="CM42:CR42"/>
    <mergeCell ref="DE42:DJ42"/>
    <mergeCell ref="GQ42:GV42"/>
    <mergeCell ref="BI42:BN42"/>
    <mergeCell ref="FG42:FL42"/>
    <mergeCell ref="FS42:FX42"/>
    <mergeCell ref="HO42:HT42"/>
    <mergeCell ref="GK42:GP42"/>
    <mergeCell ref="GE42:GJ42"/>
    <mergeCell ref="CS42:CX42"/>
    <mergeCell ref="HI42:HN42"/>
    <mergeCell ref="HC43:HH43"/>
    <mergeCell ref="EO43:ET43"/>
    <mergeCell ref="HU43:IE43"/>
    <mergeCell ref="GW43:HB43"/>
    <mergeCell ref="CS43:CX43"/>
    <mergeCell ref="DW43:EB43"/>
    <mergeCell ref="FY43:GD43"/>
    <mergeCell ref="FS43:FX43"/>
    <mergeCell ref="HO43:HT43"/>
    <mergeCell ref="CM43:CR43"/>
    <mergeCell ref="EU43:EZ43"/>
    <mergeCell ref="HI43:HN43"/>
    <mergeCell ref="GK43:GP43"/>
    <mergeCell ref="BI43:BN43"/>
    <mergeCell ref="EI43:EN43"/>
    <mergeCell ref="GQ43:GV43"/>
    <mergeCell ref="GE43:GJ43"/>
    <mergeCell ref="FM43:FR43"/>
    <mergeCell ref="GQ53:GV53"/>
    <mergeCell ref="FG53:FL53"/>
    <mergeCell ref="HI53:HN53"/>
    <mergeCell ref="GK53:GP53"/>
    <mergeCell ref="FG52:FL52"/>
    <mergeCell ref="FM52:FR52"/>
    <mergeCell ref="FS52:FX52"/>
    <mergeCell ref="GE52:GJ52"/>
    <mergeCell ref="GK52:GP52"/>
    <mergeCell ref="HI52:HN52"/>
    <mergeCell ref="HO52:HT52"/>
    <mergeCell ref="FY52:GD52"/>
    <mergeCell ref="HU52:IE52"/>
    <mergeCell ref="FA52:FF52"/>
    <mergeCell ref="HC52:HH52"/>
    <mergeCell ref="GQ52:GV52"/>
    <mergeCell ref="GW52:HB52"/>
    <mergeCell ref="HU51:IE51"/>
    <mergeCell ref="HO51:HT51"/>
    <mergeCell ref="FM51:FR51"/>
    <mergeCell ref="AK51:AP51"/>
    <mergeCell ref="BO51:BT51"/>
    <mergeCell ref="FS51:FX51"/>
    <mergeCell ref="DQ51:DV51"/>
    <mergeCell ref="DK51:DP51"/>
    <mergeCell ref="CM51:CR51"/>
    <mergeCell ref="GQ51:GV51"/>
    <mergeCell ref="HC51:HH51"/>
    <mergeCell ref="BC51:BH51"/>
    <mergeCell ref="CS51:CX51"/>
    <mergeCell ref="DE51:DJ51"/>
    <mergeCell ref="DW51:EB51"/>
    <mergeCell ref="FG51:FL51"/>
    <mergeCell ref="HI51:HN51"/>
    <mergeCell ref="GE51:GJ51"/>
    <mergeCell ref="GW51:HB51"/>
    <mergeCell ref="CG51:CL51"/>
    <mergeCell ref="FY51:GD51"/>
    <mergeCell ref="FA51:FF51"/>
    <mergeCell ref="EO51:ET51"/>
    <mergeCell ref="GK51:GP51"/>
    <mergeCell ref="BI51:BN51"/>
    <mergeCell ref="AQ51:AV51"/>
    <mergeCell ref="EU51:EZ51"/>
    <mergeCell ref="HU50:IE50"/>
    <mergeCell ref="AK50:AP50"/>
    <mergeCell ref="CY50:DD50"/>
    <mergeCell ref="CG50:CL50"/>
    <mergeCell ref="AW50:BB50"/>
    <mergeCell ref="FA50:FF50"/>
    <mergeCell ref="DE50:DJ50"/>
    <mergeCell ref="HO50:HT50"/>
    <mergeCell ref="BO50:BT50"/>
    <mergeCell ref="BC50:BH50"/>
    <mergeCell ref="CM50:CR50"/>
    <mergeCell ref="EI50:EN50"/>
    <mergeCell ref="FG50:FL50"/>
    <mergeCell ref="GQ50:GV50"/>
    <mergeCell ref="HI50:HN50"/>
    <mergeCell ref="HC50:HH50"/>
    <mergeCell ref="GW50:HB50"/>
    <mergeCell ref="EO50:ET50"/>
    <mergeCell ref="BI50:BN50"/>
    <mergeCell ref="DW50:EB50"/>
    <mergeCell ref="AD50:AJ50"/>
    <mergeCell ref="EU50:EZ50"/>
    <mergeCell ref="EC50:EH50"/>
    <mergeCell ref="GK50:GP50"/>
    <mergeCell ref="DK50:DP50"/>
    <mergeCell ref="DQ50:DV50"/>
    <mergeCell ref="CA50:CF50"/>
    <mergeCell ref="BU50:BZ50"/>
    <mergeCell ref="CS50:CX50"/>
    <mergeCell ref="GE50:GJ50"/>
    <mergeCell ref="FS50:FX50"/>
    <mergeCell ref="FY50:GD50"/>
    <mergeCell ref="FM50:FR50"/>
    <mergeCell ref="AQ50:AV50"/>
    <mergeCell ref="AW49:BB49"/>
    <mergeCell ref="FM49:FR49"/>
    <mergeCell ref="GE49:GJ49"/>
    <mergeCell ref="AD49:AJ49"/>
    <mergeCell ref="GQ49:GV49"/>
    <mergeCell ref="HU49:IE49"/>
    <mergeCell ref="DW49:EB49"/>
    <mergeCell ref="DE49:DJ49"/>
    <mergeCell ref="CA49:CF49"/>
    <mergeCell ref="FG49:FL49"/>
    <mergeCell ref="HO49:HT49"/>
    <mergeCell ref="HC49:HH49"/>
    <mergeCell ref="GW49:HB49"/>
    <mergeCell ref="FS49:FX49"/>
    <mergeCell ref="BC49:BH49"/>
    <mergeCell ref="FY49:GD49"/>
    <mergeCell ref="GK49:GP49"/>
    <mergeCell ref="HI49:HN49"/>
    <mergeCell ref="EU49:EZ49"/>
    <mergeCell ref="DQ49:DV49"/>
    <mergeCell ref="CG49:CL49"/>
    <mergeCell ref="FA49:FF49"/>
    <mergeCell ref="EC49:EH49"/>
    <mergeCell ref="EI49:EN49"/>
    <mergeCell ref="EO49:ET49"/>
    <mergeCell ref="X49:AC49"/>
    <mergeCell ref="BU49:BZ49"/>
    <mergeCell ref="AK49:AP49"/>
    <mergeCell ref="CM49:CR49"/>
    <mergeCell ref="AQ49:AV49"/>
    <mergeCell ref="BI49:BN49"/>
    <mergeCell ref="BO49:BT49"/>
    <mergeCell ref="DK49:DP49"/>
    <mergeCell ref="CS49:CX49"/>
    <mergeCell ref="CY49:DD49"/>
    <mergeCell ref="A48:W48"/>
    <mergeCell ref="CA48:CF48"/>
    <mergeCell ref="DQ48:DV48"/>
    <mergeCell ref="FG48:FL48"/>
    <mergeCell ref="HU48:IE48"/>
    <mergeCell ref="HO48:HT48"/>
    <mergeCell ref="DE48:DJ48"/>
    <mergeCell ref="EU48:EZ48"/>
    <mergeCell ref="CY48:DD48"/>
    <mergeCell ref="GQ48:GV48"/>
    <mergeCell ref="HI48:HN48"/>
    <mergeCell ref="GE48:GJ48"/>
    <mergeCell ref="GK48:GP48"/>
    <mergeCell ref="GW48:HB48"/>
    <mergeCell ref="X48:AC48"/>
    <mergeCell ref="AD48:AJ48"/>
    <mergeCell ref="AK48:AP48"/>
    <mergeCell ref="FA48:FF48"/>
    <mergeCell ref="EC48:EH48"/>
    <mergeCell ref="EI48:EN48"/>
    <mergeCell ref="CS48:CX48"/>
    <mergeCell ref="BU48:BZ48"/>
    <mergeCell ref="FM48:FR48"/>
    <mergeCell ref="BC48:BH48"/>
    <mergeCell ref="HC48:HH48"/>
    <mergeCell ref="FS48:FX48"/>
    <mergeCell ref="AW48:BB48"/>
    <mergeCell ref="CG48:CL48"/>
    <mergeCell ref="EO48:ET48"/>
    <mergeCell ref="FY48:GD48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A36:W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HO36:HT36"/>
    <mergeCell ref="AK36:AP36"/>
    <mergeCell ref="EC36:EH36"/>
    <mergeCell ref="GW36:HB36"/>
    <mergeCell ref="HI36:HN36"/>
    <mergeCell ref="CM36:CR36"/>
    <mergeCell ref="EC41:EH41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EU37:EZ37"/>
    <mergeCell ref="BO41:BT41"/>
    <mergeCell ref="AK41:AP41"/>
    <mergeCell ref="AW41:BB41"/>
    <mergeCell ref="BC41:BH41"/>
    <mergeCell ref="CA41:CF41"/>
    <mergeCell ref="CG41:CL41"/>
    <mergeCell ref="CM41:CR41"/>
    <mergeCell ref="DQ41:DV41"/>
    <mergeCell ref="FS41:FX41"/>
    <mergeCell ref="DQ36:DV36"/>
    <mergeCell ref="BO36:BT36"/>
    <mergeCell ref="CS36:CX36"/>
    <mergeCell ref="GQ36:GV36"/>
    <mergeCell ref="AQ41:AV41"/>
    <mergeCell ref="FM41:FR41"/>
    <mergeCell ref="EU41:EZ41"/>
    <mergeCell ref="CY41:DD41"/>
    <mergeCell ref="DW41:EB41"/>
    <mergeCell ref="EI41:EN41"/>
    <mergeCell ref="DK41:DP41"/>
    <mergeCell ref="FG41:FL41"/>
    <mergeCell ref="CS41:CX41"/>
    <mergeCell ref="FY41:GD41"/>
    <mergeCell ref="FA41:FF41"/>
    <mergeCell ref="DE41:DJ41"/>
    <mergeCell ref="BI41:BN41"/>
    <mergeCell ref="HO41:HT41"/>
    <mergeCell ref="BU41:BZ41"/>
    <mergeCell ref="HI41:HN41"/>
    <mergeCell ref="HO40:HT40"/>
    <mergeCell ref="HI40:HN40"/>
    <mergeCell ref="EU40:EZ40"/>
    <mergeCell ref="EO40:ET40"/>
    <mergeCell ref="EO41:ET41"/>
    <mergeCell ref="HI38:HN38"/>
    <mergeCell ref="HC38:HH38"/>
    <mergeCell ref="GK40:GP40"/>
    <mergeCell ref="GW40:HB40"/>
    <mergeCell ref="HU41:IE41"/>
    <mergeCell ref="HU40:IE40"/>
    <mergeCell ref="GE41:GJ41"/>
    <mergeCell ref="GW41:HB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GW38:HB38"/>
    <mergeCell ref="HC41:HH41"/>
    <mergeCell ref="GK41:GP41"/>
    <mergeCell ref="GQ41:GV41"/>
    <mergeCell ref="GQ40:GV40"/>
    <mergeCell ref="HI39:HN39"/>
    <mergeCell ref="GK39:GP39"/>
    <mergeCell ref="HC39:HH39"/>
    <mergeCell ref="FY38:GD38"/>
    <mergeCell ref="GQ38:GV38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A40:W40"/>
    <mergeCell ref="AW40:BB40"/>
    <mergeCell ref="DE40:DJ40"/>
    <mergeCell ref="DW40:EB40"/>
    <mergeCell ref="CA40:CF40"/>
    <mergeCell ref="BI40:BN40"/>
    <mergeCell ref="AD40:AJ40"/>
    <mergeCell ref="EC40:EH40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X39:AC39"/>
    <mergeCell ref="GK38:GP38"/>
    <mergeCell ref="BC38:BH38"/>
    <mergeCell ref="AQ38:AV38"/>
    <mergeCell ref="DK38:DP38"/>
    <mergeCell ref="CY39:DD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EO39:ET39"/>
    <mergeCell ref="BO39:BT39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2025-06-26T10:59:04Z</dcterms:modified>
</cp:coreProperties>
</file>