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EU26" i="1" l="1"/>
  <c r="GK29" i="1" l="1"/>
  <c r="GW29" i="1" s="1"/>
  <c r="HI29" i="1"/>
  <c r="HU29" i="1" l="1"/>
  <c r="IF29" i="1" s="1"/>
  <c r="HI49" i="1" l="1"/>
  <c r="GK49" i="1"/>
  <c r="GW49" i="1" s="1"/>
  <c r="HI48" i="1"/>
  <c r="GK48" i="1"/>
  <c r="HI50" i="1"/>
  <c r="GK50" i="1"/>
  <c r="GW50" i="1" s="1"/>
  <c r="GK52" i="1"/>
  <c r="GW52" i="1" s="1"/>
  <c r="HI52" i="1"/>
  <c r="HC48" i="1" l="1"/>
  <c r="HU48" i="1" s="1"/>
  <c r="IF48" i="1" s="1"/>
  <c r="HC49" i="1"/>
  <c r="HU49" i="1" s="1"/>
  <c r="IF49" i="1" s="1"/>
  <c r="GW48" i="1"/>
  <c r="HC50" i="1"/>
  <c r="HU50" i="1" s="1"/>
  <c r="IF50" i="1" s="1"/>
  <c r="HC52" i="1"/>
  <c r="HU52" i="1" s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C40" i="1" s="1"/>
  <c r="HU40" i="1" l="1"/>
  <c r="IF40" i="1" s="1"/>
  <c r="GW40" i="1"/>
  <c r="GK51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GK33" i="1"/>
  <c r="HC33" i="1" s="1"/>
  <c r="GK32" i="1"/>
  <c r="HC32" i="1" s="1"/>
  <c r="GK31" i="1"/>
  <c r="HC31" i="1" s="1"/>
  <c r="GK30" i="1"/>
  <c r="HC30" i="1" s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<sst xmlns="http://schemas.openxmlformats.org/spreadsheetml/2006/main" count="123" uniqueCount="106">
  <si>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</si>
  <si>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</si>
  <si>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</si>
  <si>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</si>
  <si>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</si>
  <si>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</si>
  <si>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</si>
  <si>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</si>
  <si>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</si>
  <si>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</si>
  <si>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</si>
  <si>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</si>
  <si>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</si>
  <si>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</si>
  <si>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</si>
  <si>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</si>
  <si>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</si>
  <si>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</si>
  <si>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</si>
  <si>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</si>
  <si>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</si>
  <si>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</si>
  <si>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</si>
  <si>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</si>
  <si>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</si>
  <si>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</si>
  <si>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</si>
  <si>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</si>
  <si>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</si>
  <si>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</si>
  <si>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</si>
  <si>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</si>
  <si>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</si>
  <si>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</si>
  <si>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</si>
  <si>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</si>
  <si>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</si>
  <si>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</si>
  <si>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</si>
  <si>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</si>
  <si>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</si>
  <si>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</si>
  <si>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</si>
  <si>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</si>
  <si>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</si>
  <si>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</si>
  <si>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</si>
  <si>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</si>
  <si>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</si>
  <si>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</si>
  <si>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</si>
  <si>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</si>
  <si>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</si>
  <si>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</si>
  <si>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</si>
  <si>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</si>
  <si>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</si>
  <si>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</si>
  <si>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</si>
  <si>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</si>
  <si>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</si>
  <si>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</si>
  <si>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</si>
  <si>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</si>
  <si>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</si>
  <si>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</si>
  <si>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</si>
  <si>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</si>
  <si>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</si>
  <si>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</si>
  <si>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</si>
  <si>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</si>
  <si>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</si>
  <si>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</si>
  <si>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</si>
  <si>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</si>
  <si>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</si>
  <si>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</si>
  <si>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</si>
  <si>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</si>
  <si>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</si>
  <si>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</si>
  <si>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</si>
  <si>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</si>
  <si>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</si>
  <si>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</si>
  <si>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</si>
  <si>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</si>
  <si>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</si>
  <si>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</si>
  <si>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</si>
  <si>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</si>
  <si>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</si>
  <si>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</si>
  <si>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</si>
  <si>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</si>
  <si>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</si>
  <si>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</si>
  <si>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Салат из белокоч капусты</t>
  </si>
  <si>
    <t>Запеканка из творога</t>
  </si>
  <si>
    <t>Творог</t>
  </si>
  <si>
    <t>Повидло</t>
  </si>
  <si>
    <t>Крупа манная</t>
  </si>
  <si>
    <t>04</t>
  </si>
  <si>
    <t>июня</t>
  </si>
  <si>
    <t>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</si>
</sst>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W1" zoomScale="90" zoomScaleNormal="90" workbookViewId="0">
      <selection activeCell="EN6" sqref="EN6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4.3320312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4.2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6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8"/>
      <c r="AD3" s="136" t="s">
        <v>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8"/>
    </row>
    <row r="4" spans="1:239" s="2" customFormat="1" ht="13.8" x14ac:dyDescent="0.25">
      <c r="A4" s="6" t="s">
        <v>3</v>
      </c>
      <c r="N4" s="133" t="s">
        <v>4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  <c r="AA4" s="7"/>
      <c r="AB4" s="7"/>
      <c r="AC4" s="7"/>
      <c r="AD4" s="133" t="s">
        <v>5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2" t="s">
        <v>7</v>
      </c>
      <c r="GU4" s="283"/>
      <c r="GV4" s="283"/>
      <c r="GW4" s="283"/>
      <c r="GX4" s="283"/>
      <c r="GY4" s="283"/>
      <c r="GZ4" s="283"/>
      <c r="HA4" s="283"/>
      <c r="HB4" s="283"/>
      <c r="HC4" s="284"/>
    </row>
    <row r="5" spans="1:239" s="2" customFormat="1" ht="10.199999999999999" x14ac:dyDescent="0.2">
      <c r="A5" s="293" t="s">
        <v>8</v>
      </c>
      <c r="B5" s="293"/>
      <c r="C5" s="297" t="s">
        <v>103</v>
      </c>
      <c r="D5" s="298"/>
      <c r="E5" s="298"/>
      <c r="F5" s="299"/>
      <c r="G5" s="132" t="s">
        <v>8</v>
      </c>
      <c r="H5" s="132"/>
      <c r="I5" s="132"/>
      <c r="J5" s="294" t="s">
        <v>104</v>
      </c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6"/>
      <c r="AC5" s="293">
        <v>20</v>
      </c>
      <c r="AD5" s="293"/>
      <c r="AE5" s="293"/>
      <c r="AF5" s="293"/>
      <c r="AG5" s="290" t="s">
        <v>89</v>
      </c>
      <c r="AH5" s="291"/>
      <c r="AI5" s="292"/>
      <c r="AK5" s="132" t="s">
        <v>9</v>
      </c>
      <c r="AL5" s="132"/>
    </row>
    <row r="6" spans="1:239" s="2" customFormat="1" ht="10.199999999999999" x14ac:dyDescent="0.2"/>
    <row r="7" spans="1:239" s="2" customFormat="1" ht="12" customHeight="1" thickBot="1" x14ac:dyDescent="0.25">
      <c r="A7" s="300" t="s">
        <v>10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8"/>
      <c r="AQ7" s="246" t="s">
        <v>11</v>
      </c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8"/>
      <c r="BI7" s="254" t="s">
        <v>12</v>
      </c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7"/>
      <c r="BU7" s="247"/>
      <c r="BV7" s="247"/>
      <c r="BW7" s="247"/>
      <c r="BX7" s="247"/>
      <c r="BY7" s="247"/>
      <c r="BZ7" s="248"/>
      <c r="CA7" s="246" t="s">
        <v>13</v>
      </c>
      <c r="CB7" s="247"/>
      <c r="CC7" s="247"/>
      <c r="CD7" s="247"/>
      <c r="CE7" s="247"/>
      <c r="CF7" s="247"/>
      <c r="CG7" s="247"/>
      <c r="CH7" s="247"/>
      <c r="CI7" s="247"/>
      <c r="CJ7" s="247"/>
      <c r="CK7" s="247"/>
      <c r="CL7" s="247"/>
      <c r="CM7" s="247"/>
      <c r="CN7" s="247"/>
      <c r="CO7" s="247"/>
      <c r="CP7" s="247"/>
      <c r="CQ7" s="247"/>
      <c r="CR7" s="248"/>
      <c r="CS7" s="246" t="s">
        <v>14</v>
      </c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/>
      <c r="DG7" s="247"/>
      <c r="DH7" s="247"/>
      <c r="DI7" s="247"/>
      <c r="DJ7" s="248"/>
      <c r="DK7" s="302" t="s">
        <v>15</v>
      </c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HI7" s="285" t="s">
        <v>16</v>
      </c>
      <c r="HJ7" s="286"/>
      <c r="HK7" s="286"/>
      <c r="HL7" s="286"/>
      <c r="HM7" s="286"/>
      <c r="HN7" s="286"/>
      <c r="HO7" s="286"/>
      <c r="HP7" s="286"/>
      <c r="HQ7" s="286"/>
      <c r="HR7" s="286"/>
      <c r="HS7" s="286"/>
      <c r="HT7" s="286"/>
      <c r="HU7" s="286"/>
      <c r="HV7" s="286"/>
      <c r="HW7" s="286"/>
      <c r="HX7" s="286"/>
      <c r="HY7" s="286"/>
      <c r="HZ7" s="286"/>
      <c r="IA7" s="286"/>
      <c r="IB7" s="286"/>
      <c r="IC7" s="286"/>
      <c r="ID7" s="286"/>
      <c r="IE7" s="287"/>
    </row>
    <row r="8" spans="1:239" s="2" customFormat="1" ht="10.199999999999999" x14ac:dyDescent="0.2">
      <c r="A8" s="301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7"/>
      <c r="AQ8" s="249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1"/>
      <c r="BI8" s="249"/>
      <c r="BJ8" s="250"/>
      <c r="BK8" s="250"/>
      <c r="BL8" s="250"/>
      <c r="BM8" s="250"/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1"/>
      <c r="CA8" s="249"/>
      <c r="CB8" s="250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0"/>
      <c r="CO8" s="250"/>
      <c r="CP8" s="250"/>
      <c r="CQ8" s="250"/>
      <c r="CR8" s="251"/>
      <c r="CS8" s="249"/>
      <c r="CT8" s="250"/>
      <c r="CU8" s="250"/>
      <c r="CV8" s="250"/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1"/>
      <c r="DK8" s="249"/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HE8" s="11"/>
      <c r="HF8" s="11" t="s">
        <v>17</v>
      </c>
      <c r="HI8" s="288" t="s">
        <v>18</v>
      </c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74"/>
      <c r="HU8" s="174"/>
      <c r="HV8" s="174"/>
      <c r="HW8" s="174"/>
      <c r="HX8" s="174"/>
      <c r="HY8" s="174"/>
      <c r="HZ8" s="174"/>
      <c r="IA8" s="174"/>
      <c r="IB8" s="174"/>
      <c r="IC8" s="174"/>
      <c r="ID8" s="174"/>
      <c r="IE8" s="289"/>
    </row>
    <row r="9" spans="1:239" s="2" customFormat="1" ht="10.199999999999999" x14ac:dyDescent="0.2">
      <c r="A9" s="266" t="s">
        <v>19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8"/>
      <c r="X9" s="258" t="s">
        <v>20</v>
      </c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60"/>
      <c r="AQ9" s="249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1"/>
      <c r="BI9" s="249"/>
      <c r="BJ9" s="250"/>
      <c r="BK9" s="250"/>
      <c r="BL9" s="250"/>
      <c r="BM9" s="250"/>
      <c r="BN9" s="250"/>
      <c r="BO9" s="250"/>
      <c r="BP9" s="250"/>
      <c r="BQ9" s="250"/>
      <c r="BR9" s="250"/>
      <c r="BS9" s="250"/>
      <c r="BT9" s="250"/>
      <c r="BU9" s="250"/>
      <c r="BV9" s="250"/>
      <c r="BW9" s="250"/>
      <c r="BX9" s="250"/>
      <c r="BY9" s="250"/>
      <c r="BZ9" s="251"/>
      <c r="CA9" s="249"/>
      <c r="CB9" s="250"/>
      <c r="CC9" s="250"/>
      <c r="CD9" s="250"/>
      <c r="CE9" s="250"/>
      <c r="CF9" s="250"/>
      <c r="CG9" s="250"/>
      <c r="CH9" s="250"/>
      <c r="CI9" s="250"/>
      <c r="CJ9" s="250"/>
      <c r="CK9" s="250"/>
      <c r="CL9" s="250"/>
      <c r="CM9" s="250"/>
      <c r="CN9" s="250"/>
      <c r="CO9" s="250"/>
      <c r="CP9" s="250"/>
      <c r="CQ9" s="250"/>
      <c r="CR9" s="251"/>
      <c r="CS9" s="249"/>
      <c r="CT9" s="250"/>
      <c r="CU9" s="250"/>
      <c r="CV9" s="250"/>
      <c r="CW9" s="250"/>
      <c r="CX9" s="250"/>
      <c r="CY9" s="250"/>
      <c r="CZ9" s="250"/>
      <c r="DA9" s="250"/>
      <c r="DB9" s="250"/>
      <c r="DC9" s="250"/>
      <c r="DD9" s="250"/>
      <c r="DE9" s="250"/>
      <c r="DF9" s="250"/>
      <c r="DG9" s="250"/>
      <c r="DH9" s="250"/>
      <c r="DI9" s="250"/>
      <c r="DJ9" s="251"/>
      <c r="DK9" s="249"/>
      <c r="DL9" s="250"/>
      <c r="DM9" s="250"/>
      <c r="DN9" s="250"/>
      <c r="DO9" s="250"/>
      <c r="DP9" s="250"/>
      <c r="DQ9" s="250"/>
      <c r="DR9" s="250"/>
      <c r="DS9" s="250"/>
      <c r="DT9" s="250"/>
      <c r="DU9" s="250"/>
      <c r="DV9" s="250"/>
      <c r="HI9" s="152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4"/>
    </row>
    <row r="10" spans="1:239" s="2" customFormat="1" ht="10.199999999999999" x14ac:dyDescent="0.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62"/>
      <c r="X10" s="261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62"/>
      <c r="AQ10" s="249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1"/>
      <c r="BI10" s="249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1"/>
      <c r="CA10" s="249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1"/>
      <c r="CS10" s="249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1"/>
      <c r="DK10" s="249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ET10" s="11"/>
      <c r="EU10" s="11"/>
      <c r="EV10" s="11"/>
      <c r="EW10" s="11"/>
      <c r="EX10" s="11"/>
      <c r="EZ10" s="11" t="s">
        <v>21</v>
      </c>
      <c r="FA10" s="297" t="s">
        <v>103</v>
      </c>
      <c r="FB10" s="298"/>
      <c r="FC10" s="298"/>
      <c r="FD10" s="299"/>
      <c r="FE10" s="132" t="s">
        <v>8</v>
      </c>
      <c r="FF10" s="132"/>
      <c r="FG10" s="132"/>
      <c r="FH10" s="294" t="s">
        <v>104</v>
      </c>
      <c r="FI10" s="295"/>
      <c r="FJ10" s="295"/>
      <c r="FK10" s="295"/>
      <c r="FL10" s="295"/>
      <c r="FM10" s="295"/>
      <c r="FN10" s="295"/>
      <c r="FO10" s="295"/>
      <c r="FP10" s="295"/>
      <c r="FQ10" s="295"/>
      <c r="FR10" s="295"/>
      <c r="FS10" s="295"/>
      <c r="FT10" s="295"/>
      <c r="FU10" s="295"/>
      <c r="FV10" s="295"/>
      <c r="FW10" s="295"/>
      <c r="FX10" s="295"/>
      <c r="FY10" s="295"/>
      <c r="FZ10" s="296"/>
      <c r="GA10" s="293">
        <v>20</v>
      </c>
      <c r="GB10" s="293"/>
      <c r="GC10" s="293"/>
      <c r="GD10" s="293"/>
      <c r="GE10" s="290" t="s">
        <v>89</v>
      </c>
      <c r="GF10" s="291"/>
      <c r="GG10" s="292"/>
      <c r="GI10" s="132" t="s">
        <v>9</v>
      </c>
      <c r="GJ10" s="132"/>
      <c r="HE10" s="11"/>
      <c r="HF10" s="11" t="s">
        <v>22</v>
      </c>
      <c r="HI10" s="155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7"/>
    </row>
    <row r="11" spans="1:239" s="2" customFormat="1" ht="10.199999999999999" x14ac:dyDescent="0.2">
      <c r="A11" s="269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5"/>
      <c r="X11" s="263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5"/>
      <c r="AQ11" s="252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3"/>
      <c r="BI11" s="255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7"/>
      <c r="CA11" s="252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3"/>
      <c r="CS11" s="252"/>
      <c r="CT11" s="250"/>
      <c r="CU11" s="250"/>
      <c r="CV11" s="250"/>
      <c r="CW11" s="250"/>
      <c r="CX11" s="250"/>
      <c r="CY11" s="250"/>
      <c r="CZ11" s="250"/>
      <c r="DA11" s="250"/>
      <c r="DB11" s="250"/>
      <c r="DC11" s="250"/>
      <c r="DD11" s="250"/>
      <c r="DE11" s="250"/>
      <c r="DF11" s="250"/>
      <c r="DG11" s="250"/>
      <c r="DH11" s="250"/>
      <c r="DI11" s="250"/>
      <c r="DJ11" s="253"/>
      <c r="DK11" s="249"/>
      <c r="DL11" s="250"/>
      <c r="DM11" s="250"/>
      <c r="DN11" s="250"/>
      <c r="DO11" s="250"/>
      <c r="DP11" s="250"/>
      <c r="DQ11" s="250"/>
      <c r="DR11" s="250"/>
      <c r="DS11" s="250"/>
      <c r="DT11" s="250"/>
      <c r="DU11" s="250"/>
      <c r="DV11" s="250"/>
      <c r="HI11" s="152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4"/>
    </row>
    <row r="12" spans="1:239" s="2" customFormat="1" ht="10.8" thickBot="1" x14ac:dyDescent="0.25">
      <c r="A12" s="167">
        <v>1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6"/>
      <c r="X12" s="165">
        <v>2</v>
      </c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6"/>
      <c r="AQ12" s="165">
        <v>3</v>
      </c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6"/>
      <c r="BI12" s="165">
        <v>4</v>
      </c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6"/>
      <c r="CA12" s="165">
        <v>5</v>
      </c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6"/>
      <c r="CS12" s="162">
        <v>6</v>
      </c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4"/>
      <c r="DK12" s="162">
        <v>7</v>
      </c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4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55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7"/>
    </row>
    <row r="13" spans="1:239" s="2" customFormat="1" ht="13.5" customHeight="1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76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5"/>
      <c r="AQ13" s="171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72"/>
      <c r="BI13" s="171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72"/>
      <c r="CA13" s="171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72"/>
      <c r="CS13" s="168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70"/>
      <c r="DK13" s="244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245"/>
      <c r="HI13" s="152"/>
      <c r="HJ13" s="153"/>
      <c r="HK13" s="153"/>
      <c r="HL13" s="153"/>
      <c r="HM13" s="153"/>
      <c r="HN13" s="153"/>
      <c r="HO13" s="153"/>
      <c r="HP13" s="153"/>
      <c r="HQ13" s="153"/>
      <c r="HR13" s="153"/>
      <c r="HS13" s="153"/>
      <c r="HT13" s="153"/>
      <c r="HU13" s="153"/>
      <c r="HV13" s="153"/>
      <c r="HW13" s="153"/>
      <c r="HX13" s="153"/>
      <c r="HY13" s="153"/>
      <c r="HZ13" s="153"/>
      <c r="IA13" s="153"/>
      <c r="IB13" s="153"/>
      <c r="IC13" s="153"/>
      <c r="ID13" s="153"/>
      <c r="IE13" s="154"/>
    </row>
    <row r="14" spans="1:239" s="2" customFormat="1" ht="13.5" customHeight="1" x14ac:dyDescent="0.2">
      <c r="A14" s="179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129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1"/>
      <c r="AQ14" s="63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5"/>
      <c r="BI14" s="63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  <c r="CA14" s="63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5"/>
      <c r="CS14" s="72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73"/>
      <c r="DK14" s="177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178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55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7"/>
    </row>
    <row r="15" spans="1:239" s="2" customFormat="1" ht="13.5" customHeight="1" thickBot="1" x14ac:dyDescent="0.25">
      <c r="A15" s="179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1"/>
      <c r="X15" s="129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1"/>
      <c r="AQ15" s="63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5"/>
      <c r="BI15" s="63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  <c r="CA15" s="63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5"/>
      <c r="CS15" s="72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73"/>
      <c r="DK15" s="177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178"/>
      <c r="HI15" s="158"/>
      <c r="HJ15" s="153"/>
      <c r="HK15" s="153"/>
      <c r="HL15" s="153"/>
      <c r="HM15" s="153"/>
      <c r="HN15" s="153"/>
      <c r="HO15" s="153"/>
      <c r="HP15" s="153"/>
      <c r="HQ15" s="153"/>
      <c r="HR15" s="153"/>
      <c r="HS15" s="153"/>
      <c r="HT15" s="153"/>
      <c r="HU15" s="153"/>
      <c r="HV15" s="153"/>
      <c r="HW15" s="153"/>
      <c r="HX15" s="153"/>
      <c r="HY15" s="153"/>
      <c r="HZ15" s="153"/>
      <c r="IA15" s="153"/>
      <c r="IB15" s="153"/>
      <c r="IC15" s="153"/>
      <c r="ID15" s="153"/>
      <c r="IE15" s="154"/>
    </row>
    <row r="16" spans="1:239" s="2" customFormat="1" ht="13.5" customHeight="1" thickBot="1" x14ac:dyDescent="0.25">
      <c r="A16" s="306"/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5"/>
      <c r="X16" s="303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5"/>
      <c r="AQ16" s="165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6"/>
      <c r="BI16" s="165">
        <v>82</v>
      </c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6"/>
      <c r="CA16" s="63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5"/>
      <c r="CS16" s="72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73"/>
      <c r="DK16" s="177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178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59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1"/>
    </row>
    <row r="17" spans="1:240" s="2" customFormat="1" ht="14.25" customHeight="1" thickBot="1" x14ac:dyDescent="0.25">
      <c r="BR17" s="11"/>
      <c r="BW17" s="11" t="s">
        <v>30</v>
      </c>
      <c r="CA17" s="281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6"/>
      <c r="CS17" s="162">
        <v>105.5</v>
      </c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4"/>
      <c r="DK17" s="279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280"/>
    </row>
    <row r="18" spans="1:240" s="2" customFormat="1" ht="10.199999999999999" x14ac:dyDescent="0.2"/>
    <row r="19" spans="1:240" s="2" customFormat="1" ht="10.199999999999999" x14ac:dyDescent="0.2">
      <c r="A19" s="273" t="s">
        <v>31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8"/>
      <c r="AD19" s="195" t="s">
        <v>32</v>
      </c>
      <c r="AE19" s="196"/>
      <c r="AF19" s="196"/>
      <c r="AG19" s="196"/>
      <c r="AH19" s="196"/>
      <c r="AI19" s="196"/>
      <c r="AJ19" s="197"/>
      <c r="AK19" s="146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8"/>
      <c r="HI19" s="143" t="s">
        <v>33</v>
      </c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5"/>
    </row>
    <row r="20" spans="1:240" s="2" customFormat="1" ht="10.199999999999999" x14ac:dyDescent="0.2">
      <c r="A20" s="277" t="s">
        <v>34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1"/>
      <c r="X20" s="189" t="s">
        <v>35</v>
      </c>
      <c r="Y20" s="190"/>
      <c r="Z20" s="190"/>
      <c r="AA20" s="190"/>
      <c r="AB20" s="190"/>
      <c r="AC20" s="191"/>
      <c r="AD20" s="231"/>
      <c r="AE20" s="232"/>
      <c r="AF20" s="232"/>
      <c r="AG20" s="232"/>
      <c r="AH20" s="232"/>
      <c r="AI20" s="232"/>
      <c r="AJ20" s="233"/>
      <c r="AK20" s="189" t="s">
        <v>36</v>
      </c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1"/>
      <c r="CG20" s="189" t="s">
        <v>37</v>
      </c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1"/>
      <c r="EI20" s="189" t="s">
        <v>38</v>
      </c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1"/>
      <c r="FG20" s="189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1"/>
      <c r="GK20" s="195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7"/>
      <c r="HI20" s="203" t="s">
        <v>39</v>
      </c>
      <c r="HJ20" s="204"/>
      <c r="HK20" s="204"/>
      <c r="HL20" s="204"/>
      <c r="HM20" s="204"/>
      <c r="HN20" s="204"/>
      <c r="HO20" s="204"/>
      <c r="HP20" s="204"/>
      <c r="HQ20" s="204"/>
      <c r="HR20" s="204"/>
      <c r="HS20" s="204"/>
      <c r="HT20" s="204"/>
      <c r="HU20" s="204"/>
      <c r="HV20" s="204"/>
      <c r="HW20" s="204"/>
      <c r="HX20" s="204"/>
      <c r="HY20" s="204"/>
      <c r="HZ20" s="204"/>
      <c r="IA20" s="204"/>
      <c r="IB20" s="204"/>
      <c r="IC20" s="204"/>
      <c r="ID20" s="204"/>
      <c r="IE20" s="205"/>
    </row>
    <row r="21" spans="1:240" s="2" customFormat="1" ht="10.199999999999999" x14ac:dyDescent="0.2">
      <c r="A21" s="275"/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6"/>
      <c r="X21" s="274"/>
      <c r="Y21" s="275"/>
      <c r="Z21" s="275"/>
      <c r="AA21" s="275"/>
      <c r="AB21" s="275"/>
      <c r="AC21" s="276"/>
      <c r="AD21" s="231"/>
      <c r="AE21" s="232"/>
      <c r="AF21" s="232"/>
      <c r="AG21" s="232"/>
      <c r="AH21" s="232"/>
      <c r="AI21" s="232"/>
      <c r="AJ21" s="233"/>
      <c r="AK21" s="192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4"/>
      <c r="CG21" s="192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4"/>
      <c r="EI21" s="192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4"/>
      <c r="FG21" s="192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4"/>
      <c r="GK21" s="198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200"/>
      <c r="HI21" s="201" t="s">
        <v>40</v>
      </c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202"/>
    </row>
    <row r="22" spans="1:240" s="2" customFormat="1" ht="10.199999999999999" x14ac:dyDescent="0.2">
      <c r="A22" s="275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6"/>
      <c r="X22" s="274"/>
      <c r="Y22" s="275"/>
      <c r="Z22" s="275"/>
      <c r="AA22" s="275"/>
      <c r="AB22" s="275"/>
      <c r="AC22" s="276"/>
      <c r="AD22" s="231"/>
      <c r="AE22" s="232"/>
      <c r="AF22" s="232"/>
      <c r="AG22" s="232"/>
      <c r="AH22" s="232"/>
      <c r="AI22" s="232"/>
      <c r="AJ22" s="233"/>
      <c r="AK22" s="180" t="s">
        <v>84</v>
      </c>
      <c r="AL22" s="181"/>
      <c r="AM22" s="181"/>
      <c r="AN22" s="181"/>
      <c r="AO22" s="181"/>
      <c r="AP22" s="182"/>
      <c r="AQ22" s="180" t="s">
        <v>41</v>
      </c>
      <c r="AR22" s="181"/>
      <c r="AS22" s="181"/>
      <c r="AT22" s="181"/>
      <c r="AU22" s="181"/>
      <c r="AV22" s="182"/>
      <c r="AW22" s="180" t="s">
        <v>42</v>
      </c>
      <c r="AX22" s="181"/>
      <c r="AY22" s="181"/>
      <c r="AZ22" s="181"/>
      <c r="BA22" s="181"/>
      <c r="BB22" s="182"/>
      <c r="BC22" s="180" t="s">
        <v>86</v>
      </c>
      <c r="BD22" s="181"/>
      <c r="BE22" s="181"/>
      <c r="BF22" s="181"/>
      <c r="BG22" s="181"/>
      <c r="BH22" s="182"/>
      <c r="BI22" s="180"/>
      <c r="BJ22" s="181"/>
      <c r="BK22" s="181"/>
      <c r="BL22" s="181"/>
      <c r="BM22" s="181"/>
      <c r="BN22" s="182"/>
      <c r="BO22" s="180"/>
      <c r="BP22" s="181"/>
      <c r="BQ22" s="181"/>
      <c r="BR22" s="181"/>
      <c r="BS22" s="181"/>
      <c r="BT22" s="182"/>
      <c r="BU22" s="180"/>
      <c r="BV22" s="181"/>
      <c r="BW22" s="181"/>
      <c r="BX22" s="181"/>
      <c r="BY22" s="181"/>
      <c r="BZ22" s="182"/>
      <c r="CA22" s="180"/>
      <c r="CB22" s="181"/>
      <c r="CC22" s="181"/>
      <c r="CD22" s="181"/>
      <c r="CE22" s="181"/>
      <c r="CF22" s="182"/>
      <c r="CG22" s="180" t="s">
        <v>94</v>
      </c>
      <c r="CH22" s="181"/>
      <c r="CI22" s="181"/>
      <c r="CJ22" s="181"/>
      <c r="CK22" s="181"/>
      <c r="CL22" s="182"/>
      <c r="CM22" s="180" t="s">
        <v>43</v>
      </c>
      <c r="CN22" s="181"/>
      <c r="CO22" s="181"/>
      <c r="CP22" s="181"/>
      <c r="CQ22" s="181"/>
      <c r="CR22" s="182"/>
      <c r="CS22" s="180" t="s">
        <v>82</v>
      </c>
      <c r="CT22" s="181"/>
      <c r="CU22" s="181"/>
      <c r="CV22" s="181"/>
      <c r="CW22" s="181"/>
      <c r="CX22" s="182"/>
      <c r="CY22" s="180" t="s">
        <v>44</v>
      </c>
      <c r="CZ22" s="181"/>
      <c r="DA22" s="181"/>
      <c r="DB22" s="181"/>
      <c r="DC22" s="181"/>
      <c r="DD22" s="182"/>
      <c r="DE22" s="180" t="s">
        <v>98</v>
      </c>
      <c r="DF22" s="181"/>
      <c r="DG22" s="181"/>
      <c r="DH22" s="181"/>
      <c r="DI22" s="181"/>
      <c r="DJ22" s="182"/>
      <c r="DK22" s="180"/>
      <c r="DL22" s="181"/>
      <c r="DM22" s="181"/>
      <c r="DN22" s="181"/>
      <c r="DO22" s="181"/>
      <c r="DP22" s="182"/>
      <c r="DQ22" s="180"/>
      <c r="DR22" s="181"/>
      <c r="DS22" s="181"/>
      <c r="DT22" s="181"/>
      <c r="DU22" s="181"/>
      <c r="DV22" s="182"/>
      <c r="DW22" s="180"/>
      <c r="DX22" s="181"/>
      <c r="DY22" s="181"/>
      <c r="DZ22" s="181"/>
      <c r="EA22" s="181"/>
      <c r="EB22" s="182"/>
      <c r="EC22" s="180"/>
      <c r="ED22" s="181"/>
      <c r="EE22" s="181"/>
      <c r="EF22" s="181"/>
      <c r="EG22" s="181"/>
      <c r="EH22" s="182"/>
      <c r="EI22" s="180" t="s">
        <v>93</v>
      </c>
      <c r="EJ22" s="181"/>
      <c r="EK22" s="181"/>
      <c r="EL22" s="181"/>
      <c r="EM22" s="181"/>
      <c r="EN22" s="182"/>
      <c r="EO22" s="180" t="s">
        <v>42</v>
      </c>
      <c r="EP22" s="181"/>
      <c r="EQ22" s="181"/>
      <c r="ER22" s="181"/>
      <c r="ES22" s="181"/>
      <c r="ET22" s="182"/>
      <c r="EU22" s="235" t="s">
        <v>97</v>
      </c>
      <c r="EV22" s="236"/>
      <c r="EW22" s="236"/>
      <c r="EX22" s="236"/>
      <c r="EY22" s="236"/>
      <c r="EZ22" s="237"/>
      <c r="FA22" s="180" t="s">
        <v>45</v>
      </c>
      <c r="FB22" s="181"/>
      <c r="FC22" s="181"/>
      <c r="FD22" s="181"/>
      <c r="FE22" s="181"/>
      <c r="FF22" s="182"/>
      <c r="FG22" s="180" t="s">
        <v>90</v>
      </c>
      <c r="FH22" s="181"/>
      <c r="FI22" s="181"/>
      <c r="FJ22" s="181"/>
      <c r="FK22" s="181"/>
      <c r="FL22" s="182"/>
      <c r="FM22" s="234" t="s">
        <v>99</v>
      </c>
      <c r="FN22" s="181"/>
      <c r="FO22" s="181"/>
      <c r="FP22" s="181"/>
      <c r="FQ22" s="181"/>
      <c r="FR22" s="182"/>
      <c r="FS22" s="180"/>
      <c r="FT22" s="181"/>
      <c r="FU22" s="181"/>
      <c r="FV22" s="181"/>
      <c r="FW22" s="181"/>
      <c r="FX22" s="182"/>
      <c r="FY22" s="180"/>
      <c r="FZ22" s="181"/>
      <c r="GA22" s="181"/>
      <c r="GB22" s="181"/>
      <c r="GC22" s="181"/>
      <c r="GD22" s="182"/>
      <c r="GE22" s="180"/>
      <c r="GF22" s="181"/>
      <c r="GG22" s="181"/>
      <c r="GH22" s="181"/>
      <c r="GI22" s="181"/>
      <c r="GJ22" s="182"/>
      <c r="GK22" s="195" t="s">
        <v>46</v>
      </c>
      <c r="GL22" s="196"/>
      <c r="GM22" s="196"/>
      <c r="GN22" s="196"/>
      <c r="GO22" s="196"/>
      <c r="GP22" s="197"/>
      <c r="GQ22" s="222" t="s">
        <v>47</v>
      </c>
      <c r="GR22" s="223"/>
      <c r="GS22" s="223"/>
      <c r="GT22" s="223"/>
      <c r="GU22" s="223"/>
      <c r="GV22" s="224"/>
      <c r="GW22" s="213" t="s">
        <v>48</v>
      </c>
      <c r="GX22" s="214"/>
      <c r="GY22" s="214"/>
      <c r="GZ22" s="214"/>
      <c r="HA22" s="214"/>
      <c r="HB22" s="215"/>
      <c r="HC22" s="213" t="s">
        <v>49</v>
      </c>
      <c r="HD22" s="214"/>
      <c r="HE22" s="214"/>
      <c r="HF22" s="214"/>
      <c r="HG22" s="214"/>
      <c r="HH22" s="215"/>
      <c r="HI22" s="146" t="s">
        <v>50</v>
      </c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8"/>
      <c r="HU22" s="201" t="s">
        <v>51</v>
      </c>
      <c r="HV22" s="147"/>
      <c r="HW22" s="147"/>
      <c r="HX22" s="147"/>
      <c r="HY22" s="147"/>
      <c r="HZ22" s="147"/>
      <c r="IA22" s="147"/>
      <c r="IB22" s="147"/>
      <c r="IC22" s="147"/>
      <c r="ID22" s="147"/>
      <c r="IE22" s="202"/>
    </row>
    <row r="23" spans="1:240" s="2" customFormat="1" ht="10.199999999999999" x14ac:dyDescent="0.2">
      <c r="A23" s="275"/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6"/>
      <c r="X23" s="274"/>
      <c r="Y23" s="275"/>
      <c r="Z23" s="275"/>
      <c r="AA23" s="275"/>
      <c r="AB23" s="275"/>
      <c r="AC23" s="276"/>
      <c r="AD23" s="231"/>
      <c r="AE23" s="232"/>
      <c r="AF23" s="232"/>
      <c r="AG23" s="232"/>
      <c r="AH23" s="232"/>
      <c r="AI23" s="232"/>
      <c r="AJ23" s="233"/>
      <c r="AK23" s="183"/>
      <c r="AL23" s="184"/>
      <c r="AM23" s="184"/>
      <c r="AN23" s="184"/>
      <c r="AO23" s="184"/>
      <c r="AP23" s="185"/>
      <c r="AQ23" s="183"/>
      <c r="AR23" s="184"/>
      <c r="AS23" s="184"/>
      <c r="AT23" s="184"/>
      <c r="AU23" s="184"/>
      <c r="AV23" s="185"/>
      <c r="AW23" s="183"/>
      <c r="AX23" s="184"/>
      <c r="AY23" s="184"/>
      <c r="AZ23" s="184"/>
      <c r="BA23" s="184"/>
      <c r="BB23" s="185"/>
      <c r="BC23" s="183"/>
      <c r="BD23" s="184"/>
      <c r="BE23" s="184"/>
      <c r="BF23" s="184"/>
      <c r="BG23" s="184"/>
      <c r="BH23" s="185"/>
      <c r="BI23" s="183"/>
      <c r="BJ23" s="184"/>
      <c r="BK23" s="184"/>
      <c r="BL23" s="184"/>
      <c r="BM23" s="184"/>
      <c r="BN23" s="185"/>
      <c r="BO23" s="183"/>
      <c r="BP23" s="184"/>
      <c r="BQ23" s="184"/>
      <c r="BR23" s="184"/>
      <c r="BS23" s="184"/>
      <c r="BT23" s="185"/>
      <c r="BU23" s="183"/>
      <c r="BV23" s="184"/>
      <c r="BW23" s="184"/>
      <c r="BX23" s="184"/>
      <c r="BY23" s="184"/>
      <c r="BZ23" s="185"/>
      <c r="CA23" s="183"/>
      <c r="CB23" s="184"/>
      <c r="CC23" s="184"/>
      <c r="CD23" s="184"/>
      <c r="CE23" s="184"/>
      <c r="CF23" s="185"/>
      <c r="CG23" s="183"/>
      <c r="CH23" s="184"/>
      <c r="CI23" s="184"/>
      <c r="CJ23" s="184"/>
      <c r="CK23" s="184"/>
      <c r="CL23" s="185"/>
      <c r="CM23" s="183"/>
      <c r="CN23" s="184"/>
      <c r="CO23" s="184"/>
      <c r="CP23" s="184"/>
      <c r="CQ23" s="184"/>
      <c r="CR23" s="185"/>
      <c r="CS23" s="183"/>
      <c r="CT23" s="184"/>
      <c r="CU23" s="184"/>
      <c r="CV23" s="184"/>
      <c r="CW23" s="184"/>
      <c r="CX23" s="185"/>
      <c r="CY23" s="183"/>
      <c r="CZ23" s="184"/>
      <c r="DA23" s="184"/>
      <c r="DB23" s="184"/>
      <c r="DC23" s="184"/>
      <c r="DD23" s="185"/>
      <c r="DE23" s="183"/>
      <c r="DF23" s="184"/>
      <c r="DG23" s="184"/>
      <c r="DH23" s="184"/>
      <c r="DI23" s="184"/>
      <c r="DJ23" s="185"/>
      <c r="DK23" s="183"/>
      <c r="DL23" s="184"/>
      <c r="DM23" s="184"/>
      <c r="DN23" s="184"/>
      <c r="DO23" s="184"/>
      <c r="DP23" s="185"/>
      <c r="DQ23" s="183"/>
      <c r="DR23" s="184"/>
      <c r="DS23" s="184"/>
      <c r="DT23" s="184"/>
      <c r="DU23" s="184"/>
      <c r="DV23" s="185"/>
      <c r="DW23" s="183"/>
      <c r="DX23" s="184"/>
      <c r="DY23" s="184"/>
      <c r="DZ23" s="184"/>
      <c r="EA23" s="184"/>
      <c r="EB23" s="185"/>
      <c r="EC23" s="183"/>
      <c r="ED23" s="184"/>
      <c r="EE23" s="184"/>
      <c r="EF23" s="184"/>
      <c r="EG23" s="184"/>
      <c r="EH23" s="185"/>
      <c r="EI23" s="183"/>
      <c r="EJ23" s="184"/>
      <c r="EK23" s="184"/>
      <c r="EL23" s="184"/>
      <c r="EM23" s="184"/>
      <c r="EN23" s="185"/>
      <c r="EO23" s="183"/>
      <c r="EP23" s="184"/>
      <c r="EQ23" s="184"/>
      <c r="ER23" s="184"/>
      <c r="ES23" s="184"/>
      <c r="ET23" s="185"/>
      <c r="EU23" s="238"/>
      <c r="EV23" s="239"/>
      <c r="EW23" s="239"/>
      <c r="EX23" s="239"/>
      <c r="EY23" s="239"/>
      <c r="EZ23" s="240"/>
      <c r="FA23" s="183"/>
      <c r="FB23" s="184"/>
      <c r="FC23" s="184"/>
      <c r="FD23" s="184"/>
      <c r="FE23" s="184"/>
      <c r="FF23" s="185"/>
      <c r="FG23" s="183"/>
      <c r="FH23" s="184"/>
      <c r="FI23" s="184"/>
      <c r="FJ23" s="184"/>
      <c r="FK23" s="184"/>
      <c r="FL23" s="185"/>
      <c r="FM23" s="183"/>
      <c r="FN23" s="184"/>
      <c r="FO23" s="184"/>
      <c r="FP23" s="184"/>
      <c r="FQ23" s="184"/>
      <c r="FR23" s="185"/>
      <c r="FS23" s="183"/>
      <c r="FT23" s="184"/>
      <c r="FU23" s="184"/>
      <c r="FV23" s="184"/>
      <c r="FW23" s="184"/>
      <c r="FX23" s="185"/>
      <c r="FY23" s="183"/>
      <c r="FZ23" s="184"/>
      <c r="GA23" s="184"/>
      <c r="GB23" s="184"/>
      <c r="GC23" s="184"/>
      <c r="GD23" s="185"/>
      <c r="GE23" s="183"/>
      <c r="GF23" s="184"/>
      <c r="GG23" s="184"/>
      <c r="GH23" s="184"/>
      <c r="GI23" s="184"/>
      <c r="GJ23" s="185"/>
      <c r="GK23" s="231"/>
      <c r="GL23" s="232"/>
      <c r="GM23" s="232"/>
      <c r="GN23" s="232"/>
      <c r="GO23" s="232"/>
      <c r="GP23" s="233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11" t="s">
        <v>52</v>
      </c>
      <c r="HJ23" s="144"/>
      <c r="HK23" s="144"/>
      <c r="HL23" s="144"/>
      <c r="HM23" s="144"/>
      <c r="HN23" s="144"/>
      <c r="HO23" s="144"/>
      <c r="HP23" s="144"/>
      <c r="HQ23" s="144"/>
      <c r="HR23" s="144"/>
      <c r="HS23" s="144"/>
      <c r="HT23" s="212"/>
      <c r="HU23" s="206" t="s">
        <v>53</v>
      </c>
      <c r="HV23" s="207"/>
      <c r="HW23" s="207"/>
      <c r="HX23" s="207"/>
      <c r="HY23" s="207"/>
      <c r="HZ23" s="207"/>
      <c r="IA23" s="207"/>
      <c r="IB23" s="207"/>
      <c r="IC23" s="207"/>
      <c r="ID23" s="207"/>
      <c r="IE23" s="208"/>
    </row>
    <row r="24" spans="1:240" s="2" customFormat="1" ht="38.25" customHeight="1" x14ac:dyDescent="0.2">
      <c r="A24" s="278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4"/>
      <c r="X24" s="192"/>
      <c r="Y24" s="193"/>
      <c r="Z24" s="193"/>
      <c r="AA24" s="193"/>
      <c r="AB24" s="193"/>
      <c r="AC24" s="194"/>
      <c r="AD24" s="198"/>
      <c r="AE24" s="199"/>
      <c r="AF24" s="199"/>
      <c r="AG24" s="199"/>
      <c r="AH24" s="199"/>
      <c r="AI24" s="199"/>
      <c r="AJ24" s="200"/>
      <c r="AK24" s="186"/>
      <c r="AL24" s="187"/>
      <c r="AM24" s="187"/>
      <c r="AN24" s="187"/>
      <c r="AO24" s="187"/>
      <c r="AP24" s="188"/>
      <c r="AQ24" s="186"/>
      <c r="AR24" s="187"/>
      <c r="AS24" s="187"/>
      <c r="AT24" s="187"/>
      <c r="AU24" s="187"/>
      <c r="AV24" s="188"/>
      <c r="AW24" s="186"/>
      <c r="AX24" s="187"/>
      <c r="AY24" s="187"/>
      <c r="AZ24" s="187"/>
      <c r="BA24" s="187"/>
      <c r="BB24" s="188"/>
      <c r="BC24" s="186"/>
      <c r="BD24" s="187"/>
      <c r="BE24" s="187"/>
      <c r="BF24" s="187"/>
      <c r="BG24" s="187"/>
      <c r="BH24" s="188"/>
      <c r="BI24" s="186"/>
      <c r="BJ24" s="187"/>
      <c r="BK24" s="187"/>
      <c r="BL24" s="187"/>
      <c r="BM24" s="187"/>
      <c r="BN24" s="188"/>
      <c r="BO24" s="186"/>
      <c r="BP24" s="187"/>
      <c r="BQ24" s="187"/>
      <c r="BR24" s="187"/>
      <c r="BS24" s="187"/>
      <c r="BT24" s="188"/>
      <c r="BU24" s="186"/>
      <c r="BV24" s="187"/>
      <c r="BW24" s="187"/>
      <c r="BX24" s="187"/>
      <c r="BY24" s="187"/>
      <c r="BZ24" s="188"/>
      <c r="CA24" s="186"/>
      <c r="CB24" s="187"/>
      <c r="CC24" s="187"/>
      <c r="CD24" s="187"/>
      <c r="CE24" s="187"/>
      <c r="CF24" s="188"/>
      <c r="CG24" s="186"/>
      <c r="CH24" s="187"/>
      <c r="CI24" s="187"/>
      <c r="CJ24" s="187"/>
      <c r="CK24" s="187"/>
      <c r="CL24" s="188"/>
      <c r="CM24" s="186"/>
      <c r="CN24" s="187"/>
      <c r="CO24" s="187"/>
      <c r="CP24" s="187"/>
      <c r="CQ24" s="187"/>
      <c r="CR24" s="188"/>
      <c r="CS24" s="186"/>
      <c r="CT24" s="187"/>
      <c r="CU24" s="187"/>
      <c r="CV24" s="187"/>
      <c r="CW24" s="187"/>
      <c r="CX24" s="188"/>
      <c r="CY24" s="186"/>
      <c r="CZ24" s="187"/>
      <c r="DA24" s="187"/>
      <c r="DB24" s="187"/>
      <c r="DC24" s="187"/>
      <c r="DD24" s="188"/>
      <c r="DE24" s="186"/>
      <c r="DF24" s="187"/>
      <c r="DG24" s="187"/>
      <c r="DH24" s="187"/>
      <c r="DI24" s="187"/>
      <c r="DJ24" s="188"/>
      <c r="DK24" s="186"/>
      <c r="DL24" s="187"/>
      <c r="DM24" s="187"/>
      <c r="DN24" s="187"/>
      <c r="DO24" s="187"/>
      <c r="DP24" s="188"/>
      <c r="DQ24" s="186"/>
      <c r="DR24" s="187"/>
      <c r="DS24" s="187"/>
      <c r="DT24" s="187"/>
      <c r="DU24" s="187"/>
      <c r="DV24" s="188"/>
      <c r="DW24" s="186"/>
      <c r="DX24" s="187"/>
      <c r="DY24" s="187"/>
      <c r="DZ24" s="187"/>
      <c r="EA24" s="187"/>
      <c r="EB24" s="188"/>
      <c r="EC24" s="186"/>
      <c r="ED24" s="187"/>
      <c r="EE24" s="187"/>
      <c r="EF24" s="187"/>
      <c r="EG24" s="187"/>
      <c r="EH24" s="188"/>
      <c r="EI24" s="186"/>
      <c r="EJ24" s="187"/>
      <c r="EK24" s="187"/>
      <c r="EL24" s="187"/>
      <c r="EM24" s="187"/>
      <c r="EN24" s="188"/>
      <c r="EO24" s="186"/>
      <c r="EP24" s="187"/>
      <c r="EQ24" s="187"/>
      <c r="ER24" s="187"/>
      <c r="ES24" s="187"/>
      <c r="ET24" s="188"/>
      <c r="EU24" s="241"/>
      <c r="EV24" s="242"/>
      <c r="EW24" s="242"/>
      <c r="EX24" s="242"/>
      <c r="EY24" s="242"/>
      <c r="EZ24" s="243"/>
      <c r="FA24" s="186"/>
      <c r="FB24" s="187"/>
      <c r="FC24" s="187"/>
      <c r="FD24" s="187"/>
      <c r="FE24" s="187"/>
      <c r="FF24" s="188"/>
      <c r="FG24" s="186"/>
      <c r="FH24" s="187"/>
      <c r="FI24" s="187"/>
      <c r="FJ24" s="187"/>
      <c r="FK24" s="187"/>
      <c r="FL24" s="188"/>
      <c r="FM24" s="186"/>
      <c r="FN24" s="187"/>
      <c r="FO24" s="187"/>
      <c r="FP24" s="187"/>
      <c r="FQ24" s="187"/>
      <c r="FR24" s="188"/>
      <c r="FS24" s="186"/>
      <c r="FT24" s="187"/>
      <c r="FU24" s="187"/>
      <c r="FV24" s="187"/>
      <c r="FW24" s="187"/>
      <c r="FX24" s="188"/>
      <c r="FY24" s="186"/>
      <c r="FZ24" s="187"/>
      <c r="GA24" s="187"/>
      <c r="GB24" s="187"/>
      <c r="GC24" s="187"/>
      <c r="GD24" s="188"/>
      <c r="GE24" s="186"/>
      <c r="GF24" s="187"/>
      <c r="GG24" s="187"/>
      <c r="GH24" s="187"/>
      <c r="GI24" s="187"/>
      <c r="GJ24" s="188"/>
      <c r="GK24" s="198"/>
      <c r="GL24" s="199"/>
      <c r="GM24" s="199"/>
      <c r="GN24" s="199"/>
      <c r="GO24" s="199"/>
      <c r="GP24" s="200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9"/>
      <c r="HJ24" s="204"/>
      <c r="HK24" s="204"/>
      <c r="HL24" s="204"/>
      <c r="HM24" s="204"/>
      <c r="HN24" s="204"/>
      <c r="HO24" s="204"/>
      <c r="HP24" s="204"/>
      <c r="HQ24" s="204"/>
      <c r="HR24" s="204"/>
      <c r="HS24" s="204"/>
      <c r="HT24" s="210"/>
      <c r="HU24" s="203"/>
      <c r="HV24" s="204"/>
      <c r="HW24" s="204"/>
      <c r="HX24" s="204"/>
      <c r="HY24" s="204"/>
      <c r="HZ24" s="204"/>
      <c r="IA24" s="204"/>
      <c r="IB24" s="204"/>
      <c r="IC24" s="204"/>
      <c r="ID24" s="204"/>
      <c r="IE24" s="205"/>
    </row>
    <row r="25" spans="1:240" s="7" customFormat="1" ht="10.199999999999999" x14ac:dyDescent="0.3">
      <c r="A25" s="139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40">
        <v>23</v>
      </c>
      <c r="EV25" s="141"/>
      <c r="EW25" s="141"/>
      <c r="EX25" s="141"/>
      <c r="EY25" s="14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6">
        <v>31</v>
      </c>
      <c r="GR25" s="127"/>
      <c r="GS25" s="127"/>
      <c r="GT25" s="127"/>
      <c r="GU25" s="127"/>
      <c r="GV25" s="128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40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1"/>
    </row>
    <row r="26" spans="1:240" s="2" customFormat="1" ht="16.5" customHeight="1" x14ac:dyDescent="0.2">
      <c r="A26" s="114" t="s">
        <v>54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6"/>
      <c r="X26" s="129"/>
      <c r="Y26" s="130"/>
      <c r="Z26" s="130"/>
      <c r="AA26" s="130"/>
      <c r="AB26" s="130"/>
      <c r="AC26" s="131"/>
      <c r="AD26" s="63"/>
      <c r="AE26" s="64"/>
      <c r="AF26" s="64"/>
      <c r="AG26" s="64"/>
      <c r="AH26" s="64"/>
      <c r="AI26" s="64"/>
      <c r="AJ26" s="65"/>
      <c r="AK26" s="72">
        <f t="shared" ref="AK26:BC26" si="0">$BI$16</f>
        <v>82</v>
      </c>
      <c r="AL26" s="73"/>
      <c r="AM26" s="73"/>
      <c r="AN26" s="73"/>
      <c r="AO26" s="73"/>
      <c r="AP26" s="65"/>
      <c r="AQ26" s="72">
        <f t="shared" si="0"/>
        <v>82</v>
      </c>
      <c r="AR26" s="73"/>
      <c r="AS26" s="73"/>
      <c r="AT26" s="73"/>
      <c r="AU26" s="73"/>
      <c r="AV26" s="65"/>
      <c r="AW26" s="72">
        <f t="shared" si="0"/>
        <v>82</v>
      </c>
      <c r="AX26" s="73"/>
      <c r="AY26" s="73"/>
      <c r="AZ26" s="73"/>
      <c r="BA26" s="73"/>
      <c r="BB26" s="65"/>
      <c r="BC26" s="72">
        <f t="shared" si="0"/>
        <v>82</v>
      </c>
      <c r="BD26" s="73"/>
      <c r="BE26" s="73"/>
      <c r="BF26" s="73"/>
      <c r="BG26" s="73"/>
      <c r="BH26" s="65"/>
      <c r="BI26" s="63"/>
      <c r="BJ26" s="64"/>
      <c r="BK26" s="64"/>
      <c r="BL26" s="64"/>
      <c r="BM26" s="64"/>
      <c r="BN26" s="65"/>
      <c r="BO26" s="63"/>
      <c r="BP26" s="64"/>
      <c r="BQ26" s="64"/>
      <c r="BR26" s="64"/>
      <c r="BS26" s="64"/>
      <c r="BT26" s="65"/>
      <c r="BU26" s="63"/>
      <c r="BV26" s="64"/>
      <c r="BW26" s="64"/>
      <c r="BX26" s="64"/>
      <c r="BY26" s="64"/>
      <c r="BZ26" s="65"/>
      <c r="CA26" s="63"/>
      <c r="CB26" s="64"/>
      <c r="CC26" s="64"/>
      <c r="CD26" s="64"/>
      <c r="CE26" s="64"/>
      <c r="CF26" s="65"/>
      <c r="CG26" s="63">
        <f t="shared" ref="CG26:CY26" si="1">$BI$16</f>
        <v>82</v>
      </c>
      <c r="CH26" s="64"/>
      <c r="CI26" s="64"/>
      <c r="CJ26" s="64"/>
      <c r="CK26" s="64"/>
      <c r="CL26" s="65"/>
      <c r="CM26" s="63">
        <f t="shared" si="1"/>
        <v>82</v>
      </c>
      <c r="CN26" s="64"/>
      <c r="CO26" s="64"/>
      <c r="CP26" s="64"/>
      <c r="CQ26" s="64"/>
      <c r="CR26" s="65"/>
      <c r="CS26" s="63">
        <f t="shared" si="1"/>
        <v>82</v>
      </c>
      <c r="CT26" s="64"/>
      <c r="CU26" s="64"/>
      <c r="CV26" s="64"/>
      <c r="CW26" s="64"/>
      <c r="CX26" s="65"/>
      <c r="CY26" s="63">
        <f t="shared" si="1"/>
        <v>82</v>
      </c>
      <c r="CZ26" s="64"/>
      <c r="DA26" s="64"/>
      <c r="DB26" s="64"/>
      <c r="DC26" s="64"/>
      <c r="DD26" s="65"/>
      <c r="DE26" s="63">
        <v>82</v>
      </c>
      <c r="DF26" s="64"/>
      <c r="DG26" s="64"/>
      <c r="DH26" s="64"/>
      <c r="DI26" s="64"/>
      <c r="DJ26" s="65"/>
      <c r="DK26" s="63"/>
      <c r="DL26" s="64"/>
      <c r="DM26" s="64"/>
      <c r="DN26" s="64"/>
      <c r="DO26" s="64"/>
      <c r="DP26" s="65"/>
      <c r="DQ26" s="63"/>
      <c r="DR26" s="64"/>
      <c r="DS26" s="64"/>
      <c r="DT26" s="64"/>
      <c r="DU26" s="64"/>
      <c r="DV26" s="65"/>
      <c r="DW26" s="63"/>
      <c r="DX26" s="64"/>
      <c r="DY26" s="64"/>
      <c r="DZ26" s="64"/>
      <c r="EA26" s="64"/>
      <c r="EB26" s="65"/>
      <c r="EC26" s="63"/>
      <c r="ED26" s="64"/>
      <c r="EE26" s="64"/>
      <c r="EF26" s="64"/>
      <c r="EG26" s="64"/>
      <c r="EH26" s="65"/>
      <c r="EI26" s="63">
        <f t="shared" ref="EI26:FG26" si="2">$BI$16</f>
        <v>82</v>
      </c>
      <c r="EJ26" s="64"/>
      <c r="EK26" s="64"/>
      <c r="EL26" s="64"/>
      <c r="EM26" s="64"/>
      <c r="EN26" s="65"/>
      <c r="EO26" s="63">
        <f t="shared" si="2"/>
        <v>82</v>
      </c>
      <c r="EP26" s="64"/>
      <c r="EQ26" s="64"/>
      <c r="ER26" s="64"/>
      <c r="ES26" s="64"/>
      <c r="ET26" s="65"/>
      <c r="EU26" s="72">
        <f t="shared" si="2"/>
        <v>82</v>
      </c>
      <c r="EV26" s="73"/>
      <c r="EW26" s="73"/>
      <c r="EX26" s="73"/>
      <c r="EY26" s="73"/>
      <c r="EZ26" s="65"/>
      <c r="FA26" s="63">
        <f t="shared" si="2"/>
        <v>82</v>
      </c>
      <c r="FB26" s="64"/>
      <c r="FC26" s="64"/>
      <c r="FD26" s="64"/>
      <c r="FE26" s="64"/>
      <c r="FF26" s="65"/>
      <c r="FG26" s="63">
        <f t="shared" si="2"/>
        <v>82</v>
      </c>
      <c r="FH26" s="64"/>
      <c r="FI26" s="64"/>
      <c r="FJ26" s="64"/>
      <c r="FK26" s="64"/>
      <c r="FL26" s="65"/>
      <c r="FM26" s="63">
        <v>82</v>
      </c>
      <c r="FN26" s="64"/>
      <c r="FO26" s="64"/>
      <c r="FP26" s="64"/>
      <c r="FQ26" s="64"/>
      <c r="FR26" s="65"/>
      <c r="FS26" s="63"/>
      <c r="FT26" s="64"/>
      <c r="FU26" s="64"/>
      <c r="FV26" s="64"/>
      <c r="FW26" s="64"/>
      <c r="FX26" s="65"/>
      <c r="FY26" s="63"/>
      <c r="FZ26" s="64"/>
      <c r="GA26" s="64"/>
      <c r="GB26" s="64"/>
      <c r="GC26" s="64"/>
      <c r="GD26" s="65"/>
      <c r="GE26" s="63"/>
      <c r="GF26" s="64"/>
      <c r="GG26" s="64"/>
      <c r="GH26" s="64"/>
      <c r="GI26" s="64"/>
      <c r="GJ26" s="65"/>
      <c r="GK26" s="63"/>
      <c r="GL26" s="64"/>
      <c r="GM26" s="64"/>
      <c r="GN26" s="64"/>
      <c r="GO26" s="64"/>
      <c r="GP26" s="65"/>
      <c r="GQ26" s="117"/>
      <c r="GR26" s="118"/>
      <c r="GS26" s="118"/>
      <c r="GT26" s="118"/>
      <c r="GU26" s="118"/>
      <c r="GV26" s="119"/>
      <c r="GW26" s="111"/>
      <c r="GX26" s="112"/>
      <c r="GY26" s="112"/>
      <c r="GZ26" s="112"/>
      <c r="HA26" s="112"/>
      <c r="HB26" s="113"/>
      <c r="HC26" s="111"/>
      <c r="HD26" s="112"/>
      <c r="HE26" s="112"/>
      <c r="HF26" s="112"/>
      <c r="HG26" s="112"/>
      <c r="HH26" s="113"/>
      <c r="HI26" s="46"/>
      <c r="HJ26" s="47"/>
      <c r="HK26" s="47"/>
      <c r="HL26" s="47"/>
      <c r="HM26" s="47"/>
      <c r="HN26" s="48"/>
      <c r="HO26" s="63"/>
      <c r="HP26" s="64"/>
      <c r="HQ26" s="64"/>
      <c r="HR26" s="64"/>
      <c r="HS26" s="64"/>
      <c r="HT26" s="65"/>
      <c r="HU26" s="72"/>
      <c r="HV26" s="64"/>
      <c r="HW26" s="64"/>
      <c r="HX26" s="64"/>
      <c r="HY26" s="64"/>
      <c r="HZ26" s="64"/>
      <c r="IA26" s="64"/>
      <c r="IB26" s="64"/>
      <c r="IC26" s="64"/>
      <c r="ID26" s="64"/>
      <c r="IE26" s="73"/>
    </row>
    <row r="27" spans="1:240" s="13" customFormat="1" ht="15" customHeight="1" thickBot="1" x14ac:dyDescent="0.35">
      <c r="A27" s="270" t="s">
        <v>55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2"/>
      <c r="X27" s="90"/>
      <c r="Y27" s="91"/>
      <c r="Z27" s="91"/>
      <c r="AA27" s="91"/>
      <c r="AB27" s="91"/>
      <c r="AC27" s="92"/>
      <c r="AD27" s="84"/>
      <c r="AE27" s="85"/>
      <c r="AF27" s="85"/>
      <c r="AG27" s="85"/>
      <c r="AH27" s="85"/>
      <c r="AI27" s="85"/>
      <c r="AJ27" s="86"/>
      <c r="AK27" s="84">
        <v>200</v>
      </c>
      <c r="AL27" s="85"/>
      <c r="AM27" s="85"/>
      <c r="AN27" s="85"/>
      <c r="AO27" s="85"/>
      <c r="AP27" s="86"/>
      <c r="AQ27" s="84" t="s">
        <v>56</v>
      </c>
      <c r="AR27" s="85"/>
      <c r="AS27" s="85"/>
      <c r="AT27" s="85"/>
      <c r="AU27" s="85"/>
      <c r="AV27" s="86"/>
      <c r="AW27" s="84">
        <v>200</v>
      </c>
      <c r="AX27" s="85"/>
      <c r="AY27" s="85"/>
      <c r="AZ27" s="85"/>
      <c r="BA27" s="85"/>
      <c r="BB27" s="86"/>
      <c r="BC27" s="84">
        <v>100</v>
      </c>
      <c r="BD27" s="85"/>
      <c r="BE27" s="85"/>
      <c r="BF27" s="85"/>
      <c r="BG27" s="85"/>
      <c r="BH27" s="86"/>
      <c r="BI27" s="84"/>
      <c r="BJ27" s="85"/>
      <c r="BK27" s="85"/>
      <c r="BL27" s="85"/>
      <c r="BM27" s="85"/>
      <c r="BN27" s="86"/>
      <c r="BO27" s="84"/>
      <c r="BP27" s="85"/>
      <c r="BQ27" s="85"/>
      <c r="BR27" s="85"/>
      <c r="BS27" s="85"/>
      <c r="BT27" s="86"/>
      <c r="BU27" s="84"/>
      <c r="BV27" s="85"/>
      <c r="BW27" s="85"/>
      <c r="BX27" s="85"/>
      <c r="BY27" s="85"/>
      <c r="BZ27" s="86"/>
      <c r="CA27" s="84"/>
      <c r="CB27" s="85"/>
      <c r="CC27" s="85"/>
      <c r="CD27" s="85"/>
      <c r="CE27" s="85"/>
      <c r="CF27" s="86"/>
      <c r="CG27" s="84">
        <v>200</v>
      </c>
      <c r="CH27" s="85"/>
      <c r="CI27" s="85"/>
      <c r="CJ27" s="85"/>
      <c r="CK27" s="85"/>
      <c r="CL27" s="86"/>
      <c r="CM27" s="84">
        <v>150</v>
      </c>
      <c r="CN27" s="85"/>
      <c r="CO27" s="85"/>
      <c r="CP27" s="85"/>
      <c r="CQ27" s="85"/>
      <c r="CR27" s="86"/>
      <c r="CS27" s="84">
        <v>200</v>
      </c>
      <c r="CT27" s="85"/>
      <c r="CU27" s="85"/>
      <c r="CV27" s="85"/>
      <c r="CW27" s="85"/>
      <c r="CX27" s="86"/>
      <c r="CY27" s="84">
        <v>50</v>
      </c>
      <c r="CZ27" s="85"/>
      <c r="DA27" s="85"/>
      <c r="DB27" s="85"/>
      <c r="DC27" s="85"/>
      <c r="DD27" s="86"/>
      <c r="DE27" s="84">
        <v>50</v>
      </c>
      <c r="DF27" s="85"/>
      <c r="DG27" s="85"/>
      <c r="DH27" s="85"/>
      <c r="DI27" s="85"/>
      <c r="DJ27" s="86"/>
      <c r="DK27" s="84"/>
      <c r="DL27" s="85"/>
      <c r="DM27" s="85"/>
      <c r="DN27" s="85"/>
      <c r="DO27" s="85"/>
      <c r="DP27" s="86"/>
      <c r="DQ27" s="84"/>
      <c r="DR27" s="85"/>
      <c r="DS27" s="85"/>
      <c r="DT27" s="85"/>
      <c r="DU27" s="85"/>
      <c r="DV27" s="86"/>
      <c r="DW27" s="84"/>
      <c r="DX27" s="85"/>
      <c r="DY27" s="85"/>
      <c r="DZ27" s="85"/>
      <c r="EA27" s="85"/>
      <c r="EB27" s="86"/>
      <c r="EC27" s="84"/>
      <c r="ED27" s="85"/>
      <c r="EE27" s="85"/>
      <c r="EF27" s="85"/>
      <c r="EG27" s="85"/>
      <c r="EH27" s="86"/>
      <c r="EI27" s="84">
        <v>50</v>
      </c>
      <c r="EJ27" s="85"/>
      <c r="EK27" s="85"/>
      <c r="EL27" s="85"/>
      <c r="EM27" s="85"/>
      <c r="EN27" s="86"/>
      <c r="EO27" s="84">
        <v>200</v>
      </c>
      <c r="EP27" s="85"/>
      <c r="EQ27" s="85"/>
      <c r="ER27" s="85"/>
      <c r="ES27" s="85"/>
      <c r="ET27" s="86"/>
      <c r="EU27" s="107">
        <v>100</v>
      </c>
      <c r="EV27" s="85"/>
      <c r="EW27" s="85"/>
      <c r="EX27" s="85"/>
      <c r="EY27" s="85"/>
      <c r="EZ27" s="86"/>
      <c r="FA27" s="84">
        <v>5</v>
      </c>
      <c r="FB27" s="85"/>
      <c r="FC27" s="85"/>
      <c r="FD27" s="85"/>
      <c r="FE27" s="85"/>
      <c r="FF27" s="86"/>
      <c r="FG27" s="84">
        <v>50</v>
      </c>
      <c r="FH27" s="85"/>
      <c r="FI27" s="85"/>
      <c r="FJ27" s="85"/>
      <c r="FK27" s="85"/>
      <c r="FL27" s="86"/>
      <c r="FM27" s="84">
        <v>100</v>
      </c>
      <c r="FN27" s="85"/>
      <c r="FO27" s="85"/>
      <c r="FP27" s="85"/>
      <c r="FQ27" s="85"/>
      <c r="FR27" s="86"/>
      <c r="FS27" s="84"/>
      <c r="FT27" s="85"/>
      <c r="FU27" s="85"/>
      <c r="FV27" s="85"/>
      <c r="FW27" s="85"/>
      <c r="FX27" s="86"/>
      <c r="FY27" s="84"/>
      <c r="FZ27" s="85"/>
      <c r="GA27" s="85"/>
      <c r="GB27" s="85"/>
      <c r="GC27" s="85"/>
      <c r="GD27" s="86"/>
      <c r="GE27" s="84"/>
      <c r="GF27" s="85"/>
      <c r="GG27" s="85"/>
      <c r="GH27" s="85"/>
      <c r="GI27" s="85"/>
      <c r="GJ27" s="86"/>
      <c r="GK27" s="84"/>
      <c r="GL27" s="85"/>
      <c r="GM27" s="85"/>
      <c r="GN27" s="85"/>
      <c r="GO27" s="85"/>
      <c r="GP27" s="86"/>
      <c r="GQ27" s="104"/>
      <c r="GR27" s="105"/>
      <c r="GS27" s="105"/>
      <c r="GT27" s="105"/>
      <c r="GU27" s="105"/>
      <c r="GV27" s="106"/>
      <c r="GW27" s="99"/>
      <c r="GX27" s="100"/>
      <c r="GY27" s="100"/>
      <c r="GZ27" s="100"/>
      <c r="HA27" s="100"/>
      <c r="HB27" s="101"/>
      <c r="HC27" s="96"/>
      <c r="HD27" s="97"/>
      <c r="HE27" s="97"/>
      <c r="HF27" s="97"/>
      <c r="HG27" s="97"/>
      <c r="HH27" s="98"/>
      <c r="HI27" s="93"/>
      <c r="HJ27" s="94"/>
      <c r="HK27" s="94"/>
      <c r="HL27" s="94"/>
      <c r="HM27" s="94"/>
      <c r="HN27" s="95"/>
      <c r="HO27" s="102"/>
      <c r="HP27" s="88"/>
      <c r="HQ27" s="88"/>
      <c r="HR27" s="88"/>
      <c r="HS27" s="88"/>
      <c r="HT27" s="103"/>
      <c r="HU27" s="87"/>
      <c r="HV27" s="88"/>
      <c r="HW27" s="88"/>
      <c r="HX27" s="88"/>
      <c r="HY27" s="88"/>
      <c r="HZ27" s="88"/>
      <c r="IA27" s="88"/>
      <c r="IB27" s="88"/>
      <c r="IC27" s="88"/>
      <c r="ID27" s="88"/>
      <c r="IE27" s="89"/>
    </row>
    <row r="28" spans="1:240" s="2" customFormat="1" ht="16.5" customHeight="1" thickTop="1" x14ac:dyDescent="0.25">
      <c r="A28" s="52" t="s">
        <v>57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5"/>
      <c r="Y28" s="56"/>
      <c r="Z28" s="56"/>
      <c r="AA28" s="56"/>
      <c r="AB28" s="56"/>
      <c r="AC28" s="57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>
        <v>1E-3</v>
      </c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>
        <v>1E-3</v>
      </c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108"/>
      <c r="EV28" s="109"/>
      <c r="EW28" s="109"/>
      <c r="EX28" s="109"/>
      <c r="EY28" s="109"/>
      <c r="EZ28" s="110"/>
      <c r="FA28" s="31"/>
      <c r="FB28" s="32"/>
      <c r="FC28" s="32"/>
      <c r="FD28" s="32"/>
      <c r="FE28" s="32"/>
      <c r="FF28" s="33"/>
      <c r="FG28" s="31">
        <v>1E-3</v>
      </c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2" si="3">AK28+AQ28+AW28+BC28+BI28+BO28+BU28+CA28+CG28+CM28+CS28+CY28+DE28+DK28+DQ28+DW28+EC28+EI28+EO28+EU28+FA28+FG28+FM28+FS28+FY28+GE28</f>
        <v>6.0000000000000001E-3</v>
      </c>
      <c r="GL28" s="35"/>
      <c r="GM28" s="35"/>
      <c r="GN28" s="35"/>
      <c r="GO28" s="35"/>
      <c r="GP28" s="36"/>
      <c r="GQ28" s="37">
        <v>570</v>
      </c>
      <c r="GR28" s="38"/>
      <c r="GS28" s="38"/>
      <c r="GT28" s="38"/>
      <c r="GU28" s="38"/>
      <c r="GV28" s="39"/>
      <c r="GW28" s="40">
        <f t="shared" ref="GW28:GW52" si="4">GK28*GQ28</f>
        <v>3.42</v>
      </c>
      <c r="GX28" s="41"/>
      <c r="GY28" s="41"/>
      <c r="GZ28" s="41"/>
      <c r="HA28" s="41"/>
      <c r="HB28" s="42"/>
      <c r="HC28" s="43">
        <f t="shared" ref="HC28" si="5">GK28*HI28</f>
        <v>0.49199999999999999</v>
      </c>
      <c r="HD28" s="44"/>
      <c r="HE28" s="44"/>
      <c r="HF28" s="44"/>
      <c r="HG28" s="44"/>
      <c r="HH28" s="45"/>
      <c r="HI28" s="46">
        <f t="shared" ref="HI28:HI38" si="6">$BI$16</f>
        <v>82</v>
      </c>
      <c r="HJ28" s="47"/>
      <c r="HK28" s="47"/>
      <c r="HL28" s="47"/>
      <c r="HM28" s="47"/>
      <c r="HN28" s="48"/>
      <c r="HO28" s="63"/>
      <c r="HP28" s="64"/>
      <c r="HQ28" s="64"/>
      <c r="HR28" s="64"/>
      <c r="HS28" s="64"/>
      <c r="HT28" s="65"/>
      <c r="HU28" s="49">
        <f t="shared" ref="HU28:HU51" si="7">GQ28*HC28</f>
        <v>280.44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51" si="8">SUM(HU28)</f>
        <v>280.44</v>
      </c>
    </row>
    <row r="29" spans="1:240" s="29" customFormat="1" ht="16.5" customHeight="1" x14ac:dyDescent="0.25">
      <c r="A29" s="52" t="s">
        <v>100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55"/>
      <c r="Y29" s="56"/>
      <c r="Z29" s="56"/>
      <c r="AA29" s="56"/>
      <c r="AB29" s="56"/>
      <c r="AC29" s="57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61"/>
      <c r="EV29" s="62"/>
      <c r="EW29" s="62"/>
      <c r="EX29" s="62"/>
      <c r="EY29" s="6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>
        <v>0.05</v>
      </c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3"/>
        <v>0.05</v>
      </c>
      <c r="GL29" s="35"/>
      <c r="GM29" s="35"/>
      <c r="GN29" s="35"/>
      <c r="GO29" s="35"/>
      <c r="GP29" s="36"/>
      <c r="GQ29" s="37">
        <v>280</v>
      </c>
      <c r="GR29" s="38"/>
      <c r="GS29" s="38"/>
      <c r="GT29" s="38"/>
      <c r="GU29" s="38"/>
      <c r="GV29" s="39"/>
      <c r="GW29" s="40">
        <f t="shared" ref="GW29" si="9">GK29*GQ29</f>
        <v>14</v>
      </c>
      <c r="GX29" s="41"/>
      <c r="GY29" s="41"/>
      <c r="GZ29" s="41"/>
      <c r="HA29" s="41"/>
      <c r="HB29" s="42"/>
      <c r="HC29" s="43">
        <v>4</v>
      </c>
      <c r="HD29" s="44"/>
      <c r="HE29" s="44"/>
      <c r="HF29" s="44"/>
      <c r="HG29" s="44"/>
      <c r="HH29" s="45"/>
      <c r="HI29" s="46">
        <f t="shared" si="6"/>
        <v>82</v>
      </c>
      <c r="HJ29" s="47"/>
      <c r="HK29" s="47"/>
      <c r="HL29" s="47"/>
      <c r="HM29" s="47"/>
      <c r="HN29" s="48"/>
      <c r="HO29" s="26"/>
      <c r="HP29" s="28"/>
      <c r="HQ29" s="28"/>
      <c r="HR29" s="28"/>
      <c r="HS29" s="28"/>
      <c r="HT29" s="27"/>
      <c r="HU29" s="49">
        <f t="shared" ref="HU29" si="10">GQ29*HC29</f>
        <v>1120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30">
        <f t="shared" si="8"/>
        <v>1120</v>
      </c>
    </row>
    <row r="30" spans="1:240" s="2" customFormat="1" ht="16.5" customHeight="1" x14ac:dyDescent="0.25">
      <c r="A30" s="52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55"/>
      <c r="Y30" s="56"/>
      <c r="Z30" s="56"/>
      <c r="AA30" s="56"/>
      <c r="AB30" s="56"/>
      <c r="AC30" s="57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8.0000000000000002E-3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61"/>
      <c r="EV30" s="62"/>
      <c r="EW30" s="62"/>
      <c r="EX30" s="62"/>
      <c r="EY30" s="62"/>
      <c r="EZ30" s="33"/>
      <c r="FA30" s="31"/>
      <c r="FB30" s="32"/>
      <c r="FC30" s="32"/>
      <c r="FD30" s="32"/>
      <c r="FE30" s="32"/>
      <c r="FF30" s="33"/>
      <c r="FG30" s="31">
        <v>0.01</v>
      </c>
      <c r="FH30" s="32"/>
      <c r="FI30" s="32"/>
      <c r="FJ30" s="32"/>
      <c r="FK30" s="32"/>
      <c r="FL30" s="33"/>
      <c r="FM30" s="31">
        <v>0.02</v>
      </c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3"/>
        <v>0.13800000000000001</v>
      </c>
      <c r="GL30" s="35"/>
      <c r="GM30" s="35"/>
      <c r="GN30" s="35"/>
      <c r="GO30" s="35"/>
      <c r="GP30" s="36"/>
      <c r="GQ30" s="37">
        <v>94</v>
      </c>
      <c r="GR30" s="38"/>
      <c r="GS30" s="38"/>
      <c r="GT30" s="38"/>
      <c r="GU30" s="38"/>
      <c r="GV30" s="39"/>
      <c r="GW30" s="40">
        <f t="shared" si="4"/>
        <v>12.972000000000001</v>
      </c>
      <c r="GX30" s="41"/>
      <c r="GY30" s="41"/>
      <c r="GZ30" s="41"/>
      <c r="HA30" s="41"/>
      <c r="HB30" s="42"/>
      <c r="HC30" s="43">
        <f t="shared" ref="HC30:HC33" si="11">GK30*HI30</f>
        <v>11.316000000000001</v>
      </c>
      <c r="HD30" s="44"/>
      <c r="HE30" s="44"/>
      <c r="HF30" s="44"/>
      <c r="HG30" s="44"/>
      <c r="HH30" s="45"/>
      <c r="HI30" s="46">
        <f t="shared" si="6"/>
        <v>82</v>
      </c>
      <c r="HJ30" s="47"/>
      <c r="HK30" s="47"/>
      <c r="HL30" s="47"/>
      <c r="HM30" s="47"/>
      <c r="HN30" s="48"/>
      <c r="HO30" s="63"/>
      <c r="HP30" s="64"/>
      <c r="HQ30" s="64"/>
      <c r="HR30" s="64"/>
      <c r="HS30" s="64"/>
      <c r="HT30" s="65"/>
      <c r="HU30" s="49">
        <f t="shared" si="7"/>
        <v>1063.7040000000002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8"/>
        <v>1063.7040000000002</v>
      </c>
    </row>
    <row r="31" spans="1:240" s="2" customFormat="1" ht="18" customHeight="1" x14ac:dyDescent="0.25">
      <c r="A31" s="52" t="s">
        <v>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55"/>
      <c r="Y31" s="56"/>
      <c r="Z31" s="56"/>
      <c r="AA31" s="56"/>
      <c r="AB31" s="56"/>
      <c r="AC31" s="57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3.0000000000000001E-3</v>
      </c>
      <c r="CH31" s="32"/>
      <c r="CI31" s="32"/>
      <c r="CJ31" s="32"/>
      <c r="CK31" s="32"/>
      <c r="CL31" s="33"/>
      <c r="CM31" s="31">
        <v>3.0000000000000001E-3</v>
      </c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61"/>
      <c r="EV31" s="62"/>
      <c r="EW31" s="62"/>
      <c r="EX31" s="62"/>
      <c r="EY31" s="6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>
        <v>3.0000000000000001E-3</v>
      </c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3"/>
        <v>9.0000000000000011E-3</v>
      </c>
      <c r="GL31" s="35"/>
      <c r="GM31" s="35"/>
      <c r="GN31" s="35"/>
      <c r="GO31" s="35"/>
      <c r="GP31" s="36"/>
      <c r="GQ31" s="37">
        <v>228</v>
      </c>
      <c r="GR31" s="38"/>
      <c r="GS31" s="38"/>
      <c r="GT31" s="38"/>
      <c r="GU31" s="38"/>
      <c r="GV31" s="39"/>
      <c r="GW31" s="40">
        <f t="shared" si="4"/>
        <v>2.052</v>
      </c>
      <c r="GX31" s="41"/>
      <c r="GY31" s="41"/>
      <c r="GZ31" s="41"/>
      <c r="HA31" s="41"/>
      <c r="HB31" s="42"/>
      <c r="HC31" s="43">
        <f t="shared" si="11"/>
        <v>0.7380000000000001</v>
      </c>
      <c r="HD31" s="44"/>
      <c r="HE31" s="44"/>
      <c r="HF31" s="44"/>
      <c r="HG31" s="44"/>
      <c r="HH31" s="45"/>
      <c r="HI31" s="46">
        <f t="shared" si="6"/>
        <v>82</v>
      </c>
      <c r="HJ31" s="47"/>
      <c r="HK31" s="47"/>
      <c r="HL31" s="47"/>
      <c r="HM31" s="47"/>
      <c r="HN31" s="48"/>
      <c r="HO31" s="63"/>
      <c r="HP31" s="64"/>
      <c r="HQ31" s="64"/>
      <c r="HR31" s="64"/>
      <c r="HS31" s="64"/>
      <c r="HT31" s="65"/>
      <c r="HU31" s="49">
        <f t="shared" si="7"/>
        <v>168.26400000000001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8"/>
        <v>168.26400000000001</v>
      </c>
    </row>
    <row r="32" spans="1:240" s="2" customFormat="1" ht="16.5" customHeight="1" x14ac:dyDescent="0.25">
      <c r="A32" s="52" t="s">
        <v>105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55"/>
      <c r="Y32" s="56"/>
      <c r="Z32" s="56"/>
      <c r="AA32" s="56"/>
      <c r="AB32" s="56"/>
      <c r="AC32" s="57"/>
      <c r="AD32" s="31"/>
      <c r="AE32" s="32"/>
      <c r="AF32" s="32"/>
      <c r="AG32" s="32"/>
      <c r="AH32" s="32"/>
      <c r="AI32" s="32"/>
      <c r="AJ32" s="33"/>
      <c r="AK32" s="31">
        <v>4.0000000000000001E-3</v>
      </c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61"/>
      <c r="EV32" s="62"/>
      <c r="EW32" s="62"/>
      <c r="EX32" s="62"/>
      <c r="EY32" s="6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3"/>
        <v>4.0000000000000001E-3</v>
      </c>
      <c r="GL32" s="35"/>
      <c r="GM32" s="35"/>
      <c r="GN32" s="35"/>
      <c r="GO32" s="35"/>
      <c r="GP32" s="36"/>
      <c r="GQ32" s="37">
        <v>410</v>
      </c>
      <c r="GR32" s="38"/>
      <c r="GS32" s="38"/>
      <c r="GT32" s="38"/>
      <c r="GU32" s="38"/>
      <c r="GV32" s="39"/>
      <c r="GW32" s="40">
        <f t="shared" si="4"/>
        <v>1.6400000000000001</v>
      </c>
      <c r="GX32" s="41"/>
      <c r="GY32" s="41"/>
      <c r="GZ32" s="41"/>
      <c r="HA32" s="41"/>
      <c r="HB32" s="42"/>
      <c r="HC32" s="43">
        <f t="shared" si="11"/>
        <v>0.32800000000000001</v>
      </c>
      <c r="HD32" s="44"/>
      <c r="HE32" s="44"/>
      <c r="HF32" s="44"/>
      <c r="HG32" s="44"/>
      <c r="HH32" s="45"/>
      <c r="HI32" s="46">
        <f t="shared" si="6"/>
        <v>82</v>
      </c>
      <c r="HJ32" s="47"/>
      <c r="HK32" s="47"/>
      <c r="HL32" s="47"/>
      <c r="HM32" s="47"/>
      <c r="HN32" s="48"/>
      <c r="HO32" s="63"/>
      <c r="HP32" s="64"/>
      <c r="HQ32" s="64"/>
      <c r="HR32" s="64"/>
      <c r="HS32" s="64"/>
      <c r="HT32" s="65"/>
      <c r="HU32" s="49">
        <f t="shared" si="7"/>
        <v>134.48000000000002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8"/>
        <v>134.48000000000002</v>
      </c>
    </row>
    <row r="33" spans="1:240" s="2" customFormat="1" ht="16.5" customHeight="1" x14ac:dyDescent="0.25">
      <c r="A33" s="52" t="s">
        <v>60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55"/>
      <c r="Y33" s="56"/>
      <c r="Z33" s="56"/>
      <c r="AA33" s="56"/>
      <c r="AB33" s="56"/>
      <c r="AC33" s="57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>
        <v>5.0000000000000001E-4</v>
      </c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61"/>
      <c r="EV33" s="62"/>
      <c r="EW33" s="62"/>
      <c r="EX33" s="62"/>
      <c r="EY33" s="6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3"/>
        <v>5.0000000000000001E-4</v>
      </c>
      <c r="GL33" s="35"/>
      <c r="GM33" s="35"/>
      <c r="GN33" s="35"/>
      <c r="GO33" s="35"/>
      <c r="GP33" s="36"/>
      <c r="GQ33" s="37">
        <v>3400</v>
      </c>
      <c r="GR33" s="38"/>
      <c r="GS33" s="38"/>
      <c r="GT33" s="38"/>
      <c r="GU33" s="38"/>
      <c r="GV33" s="39"/>
      <c r="GW33" s="40">
        <f t="shared" si="4"/>
        <v>1.7</v>
      </c>
      <c r="GX33" s="41"/>
      <c r="GY33" s="41"/>
      <c r="GZ33" s="41"/>
      <c r="HA33" s="41"/>
      <c r="HB33" s="42"/>
      <c r="HC33" s="43">
        <f t="shared" si="11"/>
        <v>4.1000000000000002E-2</v>
      </c>
      <c r="HD33" s="44"/>
      <c r="HE33" s="44"/>
      <c r="HF33" s="44"/>
      <c r="HG33" s="44"/>
      <c r="HH33" s="45"/>
      <c r="HI33" s="46">
        <f t="shared" si="6"/>
        <v>82</v>
      </c>
      <c r="HJ33" s="47"/>
      <c r="HK33" s="47"/>
      <c r="HL33" s="47"/>
      <c r="HM33" s="47"/>
      <c r="HN33" s="48"/>
      <c r="HO33" s="63"/>
      <c r="HP33" s="64"/>
      <c r="HQ33" s="64"/>
      <c r="HR33" s="64"/>
      <c r="HS33" s="64"/>
      <c r="HT33" s="65"/>
      <c r="HU33" s="49">
        <f t="shared" si="7"/>
        <v>139.4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8"/>
        <v>139.4</v>
      </c>
    </row>
    <row r="34" spans="1:240" s="2" customFormat="1" ht="16.5" customHeight="1" x14ac:dyDescent="0.25">
      <c r="A34" s="52" t="s">
        <v>61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55"/>
      <c r="Y34" s="56"/>
      <c r="Z34" s="56"/>
      <c r="AA34" s="56"/>
      <c r="AB34" s="56"/>
      <c r="AC34" s="57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61"/>
      <c r="CB34" s="62"/>
      <c r="CC34" s="62"/>
      <c r="CD34" s="62"/>
      <c r="CE34" s="62"/>
      <c r="CF34" s="33"/>
      <c r="CG34" s="61">
        <v>5.6000000000000001E-2</v>
      </c>
      <c r="CH34" s="62"/>
      <c r="CI34" s="62"/>
      <c r="CJ34" s="62"/>
      <c r="CK34" s="62"/>
      <c r="CL34" s="33"/>
      <c r="CM34" s="61">
        <v>0.13</v>
      </c>
      <c r="CN34" s="62"/>
      <c r="CO34" s="62"/>
      <c r="CP34" s="62"/>
      <c r="CQ34" s="62"/>
      <c r="CR34" s="33"/>
      <c r="CS34" s="61"/>
      <c r="CT34" s="62"/>
      <c r="CU34" s="62"/>
      <c r="CV34" s="62"/>
      <c r="CW34" s="62"/>
      <c r="CX34" s="33"/>
      <c r="CY34" s="61"/>
      <c r="CZ34" s="62"/>
      <c r="DA34" s="62"/>
      <c r="DB34" s="62"/>
      <c r="DC34" s="6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61"/>
      <c r="DR34" s="62"/>
      <c r="DS34" s="62"/>
      <c r="DT34" s="62"/>
      <c r="DU34" s="62"/>
      <c r="DV34" s="33"/>
      <c r="DW34" s="61"/>
      <c r="DX34" s="62"/>
      <c r="DY34" s="62"/>
      <c r="DZ34" s="62"/>
      <c r="EA34" s="6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61"/>
      <c r="EV34" s="62"/>
      <c r="EW34" s="62"/>
      <c r="EX34" s="62"/>
      <c r="EY34" s="6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3"/>
        <v>0.186</v>
      </c>
      <c r="GL34" s="35"/>
      <c r="GM34" s="35"/>
      <c r="GN34" s="35"/>
      <c r="GO34" s="35"/>
      <c r="GP34" s="36"/>
      <c r="GQ34" s="37">
        <v>60</v>
      </c>
      <c r="GR34" s="38"/>
      <c r="GS34" s="38"/>
      <c r="GT34" s="38"/>
      <c r="GU34" s="38"/>
      <c r="GV34" s="39"/>
      <c r="GW34" s="40">
        <f t="shared" si="4"/>
        <v>11.16</v>
      </c>
      <c r="GX34" s="41"/>
      <c r="GY34" s="41"/>
      <c r="GZ34" s="41"/>
      <c r="HA34" s="41"/>
      <c r="HB34" s="42"/>
      <c r="HC34" s="43">
        <v>15.109</v>
      </c>
      <c r="HD34" s="44"/>
      <c r="HE34" s="44"/>
      <c r="HF34" s="44"/>
      <c r="HG34" s="44"/>
      <c r="HH34" s="45"/>
      <c r="HI34" s="46">
        <f t="shared" si="6"/>
        <v>82</v>
      </c>
      <c r="HJ34" s="47"/>
      <c r="HK34" s="47"/>
      <c r="HL34" s="47"/>
      <c r="HM34" s="47"/>
      <c r="HN34" s="48"/>
      <c r="HO34" s="63"/>
      <c r="HP34" s="64"/>
      <c r="HQ34" s="64"/>
      <c r="HR34" s="64"/>
      <c r="HS34" s="64"/>
      <c r="HT34" s="65"/>
      <c r="HU34" s="49">
        <f t="shared" si="7"/>
        <v>906.54</v>
      </c>
      <c r="HV34" s="50"/>
      <c r="HW34" s="50"/>
      <c r="HX34" s="50"/>
      <c r="HY34" s="50"/>
      <c r="HZ34" s="50"/>
      <c r="IA34" s="50"/>
      <c r="IB34" s="50"/>
      <c r="IC34" s="50"/>
      <c r="ID34" s="50"/>
      <c r="IE34" s="51"/>
      <c r="IF34" s="2">
        <f t="shared" si="8"/>
        <v>906.54</v>
      </c>
    </row>
    <row r="35" spans="1:240" s="2" customFormat="1" ht="16.5" customHeight="1" x14ac:dyDescent="0.25">
      <c r="A35" s="52" t="s">
        <v>85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55"/>
      <c r="Y35" s="56"/>
      <c r="Z35" s="56"/>
      <c r="AA35" s="56"/>
      <c r="AB35" s="56"/>
      <c r="AC35" s="57"/>
      <c r="AD35" s="31"/>
      <c r="AE35" s="32"/>
      <c r="AF35" s="32"/>
      <c r="AG35" s="32"/>
      <c r="AH35" s="32"/>
      <c r="AI35" s="32"/>
      <c r="AJ35" s="33"/>
      <c r="AK35" s="31">
        <v>0.04</v>
      </c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/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/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61"/>
      <c r="EV35" s="62"/>
      <c r="EW35" s="62"/>
      <c r="EX35" s="62"/>
      <c r="EY35" s="6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3"/>
        <v>0.04</v>
      </c>
      <c r="GL35" s="35"/>
      <c r="GM35" s="35"/>
      <c r="GN35" s="35"/>
      <c r="GO35" s="35"/>
      <c r="GP35" s="36"/>
      <c r="GQ35" s="37">
        <v>62</v>
      </c>
      <c r="GR35" s="38"/>
      <c r="GS35" s="38"/>
      <c r="GT35" s="38"/>
      <c r="GU35" s="38"/>
      <c r="GV35" s="39"/>
      <c r="GW35" s="40">
        <f t="shared" si="4"/>
        <v>2.48</v>
      </c>
      <c r="GX35" s="41"/>
      <c r="GY35" s="41"/>
      <c r="GZ35" s="41"/>
      <c r="HA35" s="41"/>
      <c r="HB35" s="42"/>
      <c r="HC35" s="43">
        <f t="shared" ref="HC35:HC45" si="12">GK35*HI35</f>
        <v>3.2800000000000002</v>
      </c>
      <c r="HD35" s="44"/>
      <c r="HE35" s="44"/>
      <c r="HF35" s="44"/>
      <c r="HG35" s="44"/>
      <c r="HH35" s="45"/>
      <c r="HI35" s="46">
        <f t="shared" si="6"/>
        <v>82</v>
      </c>
      <c r="HJ35" s="47"/>
      <c r="HK35" s="47"/>
      <c r="HL35" s="47"/>
      <c r="HM35" s="47"/>
      <c r="HN35" s="48"/>
      <c r="HO35" s="63"/>
      <c r="HP35" s="64"/>
      <c r="HQ35" s="64"/>
      <c r="HR35" s="64"/>
      <c r="HS35" s="64"/>
      <c r="HT35" s="65"/>
      <c r="HU35" s="58">
        <f t="shared" si="7"/>
        <v>203.36</v>
      </c>
      <c r="HV35" s="59"/>
      <c r="HW35" s="59"/>
      <c r="HX35" s="59"/>
      <c r="HY35" s="59"/>
      <c r="HZ35" s="59"/>
      <c r="IA35" s="59"/>
      <c r="IB35" s="59"/>
      <c r="IC35" s="59"/>
      <c r="ID35" s="59"/>
      <c r="IE35" s="60"/>
      <c r="IF35" s="2">
        <f t="shared" si="8"/>
        <v>203.36</v>
      </c>
    </row>
    <row r="36" spans="1:240" s="2" customFormat="1" ht="16.5" customHeight="1" x14ac:dyDescent="0.25">
      <c r="A36" s="52" t="s">
        <v>62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55"/>
      <c r="Y36" s="56"/>
      <c r="Z36" s="56"/>
      <c r="AA36" s="56"/>
      <c r="AB36" s="56"/>
      <c r="AC36" s="57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7.0000000000000001E-3</v>
      </c>
      <c r="CH36" s="32"/>
      <c r="CI36" s="32"/>
      <c r="CJ36" s="32"/>
      <c r="CK36" s="32"/>
      <c r="CL36" s="33"/>
      <c r="CM36" s="31">
        <v>0.01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61"/>
      <c r="EV36" s="62"/>
      <c r="EW36" s="62"/>
      <c r="EX36" s="62"/>
      <c r="EY36" s="6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3"/>
        <v>1.7000000000000001E-2</v>
      </c>
      <c r="GL36" s="35"/>
      <c r="GM36" s="35"/>
      <c r="GN36" s="35"/>
      <c r="GO36" s="35"/>
      <c r="GP36" s="36"/>
      <c r="GQ36" s="37">
        <v>48</v>
      </c>
      <c r="GR36" s="38"/>
      <c r="GS36" s="38"/>
      <c r="GT36" s="38"/>
      <c r="GU36" s="38"/>
      <c r="GV36" s="39"/>
      <c r="GW36" s="40">
        <f t="shared" si="4"/>
        <v>0.81600000000000006</v>
      </c>
      <c r="GX36" s="41"/>
      <c r="GY36" s="41"/>
      <c r="GZ36" s="41"/>
      <c r="HA36" s="41"/>
      <c r="HB36" s="42"/>
      <c r="HC36" s="43">
        <f t="shared" si="12"/>
        <v>1.3940000000000001</v>
      </c>
      <c r="HD36" s="44"/>
      <c r="HE36" s="44"/>
      <c r="HF36" s="44"/>
      <c r="HG36" s="44"/>
      <c r="HH36" s="45"/>
      <c r="HI36" s="46">
        <f t="shared" si="6"/>
        <v>82</v>
      </c>
      <c r="HJ36" s="47"/>
      <c r="HK36" s="47"/>
      <c r="HL36" s="47"/>
      <c r="HM36" s="47"/>
      <c r="HN36" s="48"/>
      <c r="HO36" s="63"/>
      <c r="HP36" s="64"/>
      <c r="HQ36" s="64"/>
      <c r="HR36" s="64"/>
      <c r="HS36" s="64"/>
      <c r="HT36" s="65"/>
      <c r="HU36" s="58">
        <f t="shared" si="7"/>
        <v>66.912000000000006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8"/>
        <v>66.912000000000006</v>
      </c>
    </row>
    <row r="37" spans="1:240" s="2" customFormat="1" ht="16.5" customHeight="1" x14ac:dyDescent="0.25">
      <c r="A37" s="52" t="s">
        <v>63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55"/>
      <c r="Y37" s="56"/>
      <c r="Z37" s="56"/>
      <c r="AA37" s="56"/>
      <c r="AB37" s="56"/>
      <c r="AC37" s="57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>
        <v>3.0000000000000001E-3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2.9999999999999997E-4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61"/>
      <c r="EV37" s="62"/>
      <c r="EW37" s="62"/>
      <c r="EX37" s="62"/>
      <c r="EY37" s="6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>
        <v>3.0000000000000001E-3</v>
      </c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3"/>
        <v>8.3000000000000001E-3</v>
      </c>
      <c r="GL37" s="35"/>
      <c r="GM37" s="35"/>
      <c r="GN37" s="35"/>
      <c r="GO37" s="35"/>
      <c r="GP37" s="36"/>
      <c r="GQ37" s="37">
        <v>172</v>
      </c>
      <c r="GR37" s="38"/>
      <c r="GS37" s="38"/>
      <c r="GT37" s="38"/>
      <c r="GU37" s="38"/>
      <c r="GV37" s="39"/>
      <c r="GW37" s="40">
        <f t="shared" si="4"/>
        <v>1.4276</v>
      </c>
      <c r="GX37" s="41"/>
      <c r="GY37" s="41"/>
      <c r="GZ37" s="41"/>
      <c r="HA37" s="41"/>
      <c r="HB37" s="42"/>
      <c r="HC37" s="43">
        <f t="shared" si="12"/>
        <v>0.68059999999999998</v>
      </c>
      <c r="HD37" s="44"/>
      <c r="HE37" s="44"/>
      <c r="HF37" s="44"/>
      <c r="HG37" s="44"/>
      <c r="HH37" s="45"/>
      <c r="HI37" s="46">
        <f t="shared" si="6"/>
        <v>82</v>
      </c>
      <c r="HJ37" s="47"/>
      <c r="HK37" s="47"/>
      <c r="HL37" s="47"/>
      <c r="HM37" s="47"/>
      <c r="HN37" s="48"/>
      <c r="HO37" s="63"/>
      <c r="HP37" s="64"/>
      <c r="HQ37" s="64"/>
      <c r="HR37" s="64"/>
      <c r="HS37" s="64"/>
      <c r="HT37" s="65"/>
      <c r="HU37" s="58">
        <f t="shared" si="7"/>
        <v>117.06319999999999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8"/>
        <v>117.06319999999999</v>
      </c>
    </row>
    <row r="38" spans="1:240" s="2" customFormat="1" ht="16.5" customHeight="1" x14ac:dyDescent="0.25">
      <c r="A38" s="52" t="s">
        <v>64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55"/>
      <c r="Y38" s="56"/>
      <c r="Z38" s="56"/>
      <c r="AA38" s="56"/>
      <c r="AB38" s="56"/>
      <c r="AC38" s="57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>
        <v>0.01</v>
      </c>
      <c r="CH38" s="32"/>
      <c r="CI38" s="32"/>
      <c r="CJ38" s="32"/>
      <c r="CK38" s="32"/>
      <c r="CL38" s="33"/>
      <c r="CM38" s="31">
        <v>1.2E-2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61"/>
      <c r="EV38" s="62"/>
      <c r="EW38" s="62"/>
      <c r="EX38" s="62"/>
      <c r="EY38" s="6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>
        <v>0.03</v>
      </c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si="3"/>
        <v>5.1999999999999998E-2</v>
      </c>
      <c r="GL38" s="35"/>
      <c r="GM38" s="35"/>
      <c r="GN38" s="35"/>
      <c r="GO38" s="35"/>
      <c r="GP38" s="36"/>
      <c r="GQ38" s="37">
        <v>45</v>
      </c>
      <c r="GR38" s="38"/>
      <c r="GS38" s="38"/>
      <c r="GT38" s="38"/>
      <c r="GU38" s="38"/>
      <c r="GV38" s="39"/>
      <c r="GW38" s="40">
        <f t="shared" si="4"/>
        <v>2.34</v>
      </c>
      <c r="GX38" s="41"/>
      <c r="GY38" s="41"/>
      <c r="GZ38" s="41"/>
      <c r="HA38" s="41"/>
      <c r="HB38" s="42"/>
      <c r="HC38" s="43">
        <f t="shared" si="12"/>
        <v>4.2640000000000002</v>
      </c>
      <c r="HD38" s="44"/>
      <c r="HE38" s="44"/>
      <c r="HF38" s="44"/>
      <c r="HG38" s="44"/>
      <c r="HH38" s="45"/>
      <c r="HI38" s="46">
        <f t="shared" si="6"/>
        <v>82</v>
      </c>
      <c r="HJ38" s="47"/>
      <c r="HK38" s="47"/>
      <c r="HL38" s="47"/>
      <c r="HM38" s="47"/>
      <c r="HN38" s="48"/>
      <c r="HO38" s="63"/>
      <c r="HP38" s="64"/>
      <c r="HQ38" s="64"/>
      <c r="HR38" s="64"/>
      <c r="HS38" s="64"/>
      <c r="HT38" s="65"/>
      <c r="HU38" s="58">
        <f t="shared" si="7"/>
        <v>191.88000000000002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8"/>
        <v>191.88000000000002</v>
      </c>
    </row>
    <row r="39" spans="1:240" s="2" customFormat="1" ht="16.5" customHeight="1" x14ac:dyDescent="0.25">
      <c r="A39" s="52" t="s">
        <v>65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55"/>
      <c r="Y39" s="56"/>
      <c r="Z39" s="56"/>
      <c r="AA39" s="56"/>
      <c r="AB39" s="56"/>
      <c r="AC39" s="57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2E-3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>
        <v>3.9E-2</v>
      </c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61"/>
      <c r="EV39" s="62"/>
      <c r="EW39" s="62"/>
      <c r="EX39" s="62"/>
      <c r="EY39" s="62"/>
      <c r="EZ39" s="33"/>
      <c r="FA39" s="31"/>
      <c r="FB39" s="32"/>
      <c r="FC39" s="32"/>
      <c r="FD39" s="32"/>
      <c r="FE39" s="32"/>
      <c r="FF39" s="33"/>
      <c r="FG39" s="31">
        <v>1E-3</v>
      </c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3"/>
        <v>4.2000000000000003E-2</v>
      </c>
      <c r="GL39" s="35"/>
      <c r="GM39" s="35"/>
      <c r="GN39" s="35"/>
      <c r="GO39" s="35"/>
      <c r="GP39" s="36"/>
      <c r="GQ39" s="37">
        <v>42</v>
      </c>
      <c r="GR39" s="38"/>
      <c r="GS39" s="38"/>
      <c r="GT39" s="38"/>
      <c r="GU39" s="38"/>
      <c r="GV39" s="39"/>
      <c r="GW39" s="40">
        <f t="shared" si="4"/>
        <v>1.764</v>
      </c>
      <c r="GX39" s="41"/>
      <c r="GY39" s="41"/>
      <c r="GZ39" s="41"/>
      <c r="HA39" s="41"/>
      <c r="HB39" s="42"/>
      <c r="HC39" s="43">
        <f t="shared" si="12"/>
        <v>3.4440000000000004</v>
      </c>
      <c r="HD39" s="44"/>
      <c r="HE39" s="44"/>
      <c r="HF39" s="44"/>
      <c r="HG39" s="44"/>
      <c r="HH39" s="45"/>
      <c r="HI39" s="46">
        <f t="shared" ref="HI39:HI52" si="13">$BI$16</f>
        <v>82</v>
      </c>
      <c r="HJ39" s="47"/>
      <c r="HK39" s="47"/>
      <c r="HL39" s="47"/>
      <c r="HM39" s="47"/>
      <c r="HN39" s="48"/>
      <c r="HO39" s="63"/>
      <c r="HP39" s="64"/>
      <c r="HQ39" s="64"/>
      <c r="HR39" s="64"/>
      <c r="HS39" s="64"/>
      <c r="HT39" s="65"/>
      <c r="HU39" s="58">
        <f t="shared" si="7"/>
        <v>144.64800000000002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8"/>
        <v>144.64800000000002</v>
      </c>
    </row>
    <row r="40" spans="1:240" s="21" customFormat="1" ht="16.5" customHeight="1" x14ac:dyDescent="0.25">
      <c r="A40" s="52" t="s">
        <v>66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55"/>
      <c r="Y40" s="56"/>
      <c r="Z40" s="56"/>
      <c r="AA40" s="56"/>
      <c r="AB40" s="56"/>
      <c r="AC40" s="57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>
        <v>0.04</v>
      </c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61"/>
      <c r="EV40" s="62"/>
      <c r="EW40" s="62"/>
      <c r="EX40" s="62"/>
      <c r="EY40" s="6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3"/>
        <v>0.04</v>
      </c>
      <c r="GL40" s="35"/>
      <c r="GM40" s="35"/>
      <c r="GN40" s="35"/>
      <c r="GO40" s="35"/>
      <c r="GP40" s="36"/>
      <c r="GQ40" s="37">
        <v>580</v>
      </c>
      <c r="GR40" s="38"/>
      <c r="GS40" s="38"/>
      <c r="GT40" s="38"/>
      <c r="GU40" s="38"/>
      <c r="GV40" s="39"/>
      <c r="GW40" s="40">
        <f t="shared" ref="GW40" si="14">GK40*GQ40</f>
        <v>23.2</v>
      </c>
      <c r="GX40" s="41"/>
      <c r="GY40" s="41"/>
      <c r="GZ40" s="41"/>
      <c r="HA40" s="41"/>
      <c r="HB40" s="42"/>
      <c r="HC40" s="43">
        <f t="shared" si="12"/>
        <v>3.2800000000000002</v>
      </c>
      <c r="HD40" s="44"/>
      <c r="HE40" s="44"/>
      <c r="HF40" s="44"/>
      <c r="HG40" s="44"/>
      <c r="HH40" s="45"/>
      <c r="HI40" s="46">
        <f t="shared" si="13"/>
        <v>82</v>
      </c>
      <c r="HJ40" s="47"/>
      <c r="HK40" s="47"/>
      <c r="HL40" s="47"/>
      <c r="HM40" s="47"/>
      <c r="HN40" s="48"/>
      <c r="HO40" s="18"/>
      <c r="HP40" s="20"/>
      <c r="HQ40" s="20"/>
      <c r="HR40" s="20"/>
      <c r="HS40" s="20"/>
      <c r="HT40" s="19"/>
      <c r="HU40" s="58">
        <f t="shared" ref="HU40" si="15">GQ40*HC40</f>
        <v>1902.4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5">
        <f t="shared" si="8"/>
        <v>1902.4</v>
      </c>
    </row>
    <row r="41" spans="1:240" s="2" customFormat="1" ht="16.5" customHeight="1" x14ac:dyDescent="0.25">
      <c r="A41" s="52" t="s">
        <v>91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55"/>
      <c r="Y41" s="56"/>
      <c r="Z41" s="56"/>
      <c r="AA41" s="56"/>
      <c r="AB41" s="56"/>
      <c r="AC41" s="57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5.0000000000000001E-4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5.0000000000000001E-4</v>
      </c>
      <c r="EP41" s="32"/>
      <c r="EQ41" s="32"/>
      <c r="ER41" s="32"/>
      <c r="ES41" s="32"/>
      <c r="ET41" s="33"/>
      <c r="EU41" s="61"/>
      <c r="EV41" s="62"/>
      <c r="EW41" s="62"/>
      <c r="EX41" s="62"/>
      <c r="EY41" s="6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3"/>
        <v>1E-3</v>
      </c>
      <c r="GL41" s="35"/>
      <c r="GM41" s="35"/>
      <c r="GN41" s="35"/>
      <c r="GO41" s="35"/>
      <c r="GP41" s="36"/>
      <c r="GQ41" s="37">
        <v>65</v>
      </c>
      <c r="GR41" s="38"/>
      <c r="GS41" s="38"/>
      <c r="GT41" s="38"/>
      <c r="GU41" s="38"/>
      <c r="GV41" s="39"/>
      <c r="GW41" s="40">
        <f t="shared" si="4"/>
        <v>6.5000000000000002E-2</v>
      </c>
      <c r="GX41" s="41"/>
      <c r="GY41" s="41"/>
      <c r="GZ41" s="41"/>
      <c r="HA41" s="41"/>
      <c r="HB41" s="42"/>
      <c r="HC41" s="43">
        <f t="shared" si="12"/>
        <v>8.2000000000000003E-2</v>
      </c>
      <c r="HD41" s="44"/>
      <c r="HE41" s="44"/>
      <c r="HF41" s="44"/>
      <c r="HG41" s="44"/>
      <c r="HH41" s="45"/>
      <c r="HI41" s="46">
        <f t="shared" si="13"/>
        <v>82</v>
      </c>
      <c r="HJ41" s="47"/>
      <c r="HK41" s="47"/>
      <c r="HL41" s="47"/>
      <c r="HM41" s="47"/>
      <c r="HN41" s="48"/>
      <c r="HO41" s="63"/>
      <c r="HP41" s="64"/>
      <c r="HQ41" s="64"/>
      <c r="HR41" s="64"/>
      <c r="HS41" s="64"/>
      <c r="HT41" s="65"/>
      <c r="HU41" s="58">
        <f t="shared" si="7"/>
        <v>5.33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">
        <f t="shared" si="8"/>
        <v>5.33</v>
      </c>
    </row>
    <row r="42" spans="1:240" s="2" customFormat="1" ht="16.5" customHeight="1" x14ac:dyDescent="0.25">
      <c r="A42" s="52" t="s">
        <v>67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55"/>
      <c r="Y42" s="56"/>
      <c r="Z42" s="56"/>
      <c r="AA42" s="56"/>
      <c r="AB42" s="56"/>
      <c r="AC42" s="57"/>
      <c r="AD42" s="31"/>
      <c r="AE42" s="32"/>
      <c r="AF42" s="32"/>
      <c r="AG42" s="32"/>
      <c r="AH42" s="32"/>
      <c r="AI42" s="32"/>
      <c r="AJ42" s="33"/>
      <c r="AK42" s="31">
        <v>4.0000000000000001E-3</v>
      </c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>
        <v>8.0000000000000002E-3</v>
      </c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>
        <v>8.0000000000000002E-3</v>
      </c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4.0000000000000001E-3</v>
      </c>
      <c r="EJ42" s="32"/>
      <c r="EK42" s="32"/>
      <c r="EL42" s="32"/>
      <c r="EM42" s="32"/>
      <c r="EN42" s="33"/>
      <c r="EO42" s="31">
        <v>8.0000000000000002E-3</v>
      </c>
      <c r="EP42" s="32"/>
      <c r="EQ42" s="32"/>
      <c r="ER42" s="32"/>
      <c r="ES42" s="32"/>
      <c r="ET42" s="33"/>
      <c r="EU42" s="61"/>
      <c r="EV42" s="62"/>
      <c r="EW42" s="62"/>
      <c r="EX42" s="62"/>
      <c r="EY42" s="62"/>
      <c r="EZ42" s="33"/>
      <c r="FA42" s="31"/>
      <c r="FB42" s="32"/>
      <c r="FC42" s="32"/>
      <c r="FD42" s="32"/>
      <c r="FE42" s="32"/>
      <c r="FF42" s="33"/>
      <c r="FG42" s="31">
        <v>1E-3</v>
      </c>
      <c r="FH42" s="32"/>
      <c r="FI42" s="32"/>
      <c r="FJ42" s="32"/>
      <c r="FK42" s="32"/>
      <c r="FL42" s="33"/>
      <c r="FM42" s="31">
        <v>7.0000000000000001E-3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3"/>
        <v>0.04</v>
      </c>
      <c r="GL42" s="35"/>
      <c r="GM42" s="35"/>
      <c r="GN42" s="35"/>
      <c r="GO42" s="35"/>
      <c r="GP42" s="36"/>
      <c r="GQ42" s="37">
        <v>98</v>
      </c>
      <c r="GR42" s="38"/>
      <c r="GS42" s="38"/>
      <c r="GT42" s="38"/>
      <c r="GU42" s="38"/>
      <c r="GV42" s="39"/>
      <c r="GW42" s="40">
        <f t="shared" si="4"/>
        <v>3.92</v>
      </c>
      <c r="GX42" s="41"/>
      <c r="GY42" s="41"/>
      <c r="GZ42" s="41"/>
      <c r="HA42" s="41"/>
      <c r="HB42" s="42"/>
      <c r="HC42" s="43">
        <f t="shared" si="12"/>
        <v>3.2800000000000002</v>
      </c>
      <c r="HD42" s="44"/>
      <c r="HE42" s="44"/>
      <c r="HF42" s="44"/>
      <c r="HG42" s="44"/>
      <c r="HH42" s="45"/>
      <c r="HI42" s="46">
        <f t="shared" si="13"/>
        <v>82</v>
      </c>
      <c r="HJ42" s="47"/>
      <c r="HK42" s="47"/>
      <c r="HL42" s="47"/>
      <c r="HM42" s="47"/>
      <c r="HN42" s="48"/>
      <c r="HO42" s="63"/>
      <c r="HP42" s="64"/>
      <c r="HQ42" s="64"/>
      <c r="HR42" s="64"/>
      <c r="HS42" s="64"/>
      <c r="HT42" s="65"/>
      <c r="HU42" s="58">
        <f t="shared" si="7"/>
        <v>321.44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8"/>
        <v>321.44</v>
      </c>
    </row>
    <row r="43" spans="1:240" s="2" customFormat="1" ht="16.5" customHeight="1" x14ac:dyDescent="0.25">
      <c r="A43" s="66" t="s">
        <v>68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8"/>
      <c r="X43" s="55"/>
      <c r="Y43" s="56"/>
      <c r="Z43" s="56"/>
      <c r="AA43" s="56"/>
      <c r="AB43" s="56"/>
      <c r="AC43" s="57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61"/>
      <c r="EV43" s="62"/>
      <c r="EW43" s="62"/>
      <c r="EX43" s="62"/>
      <c r="EY43" s="62"/>
      <c r="EZ43" s="33"/>
      <c r="FA43" s="31">
        <v>5.0000000000000001E-3</v>
      </c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3"/>
        <v>5.0000000000000001E-3</v>
      </c>
      <c r="GL43" s="35"/>
      <c r="GM43" s="35"/>
      <c r="GN43" s="35"/>
      <c r="GO43" s="35"/>
      <c r="GP43" s="36"/>
      <c r="GQ43" s="37">
        <v>27</v>
      </c>
      <c r="GR43" s="38"/>
      <c r="GS43" s="38"/>
      <c r="GT43" s="38"/>
      <c r="GU43" s="38"/>
      <c r="GV43" s="39"/>
      <c r="GW43" s="40">
        <f t="shared" si="4"/>
        <v>0.13500000000000001</v>
      </c>
      <c r="GX43" s="41"/>
      <c r="GY43" s="41"/>
      <c r="GZ43" s="41"/>
      <c r="HA43" s="41"/>
      <c r="HB43" s="42"/>
      <c r="HC43" s="43">
        <f t="shared" si="12"/>
        <v>0.41000000000000003</v>
      </c>
      <c r="HD43" s="44"/>
      <c r="HE43" s="44"/>
      <c r="HF43" s="44"/>
      <c r="HG43" s="44"/>
      <c r="HH43" s="45"/>
      <c r="HI43" s="46">
        <f t="shared" si="13"/>
        <v>82</v>
      </c>
      <c r="HJ43" s="47"/>
      <c r="HK43" s="47"/>
      <c r="HL43" s="47"/>
      <c r="HM43" s="47"/>
      <c r="HN43" s="48"/>
      <c r="HO43" s="12"/>
      <c r="HP43" s="12"/>
      <c r="HQ43" s="12"/>
      <c r="HR43" s="12"/>
      <c r="HS43" s="12"/>
      <c r="HT43" s="12"/>
      <c r="HU43" s="58">
        <f t="shared" si="7"/>
        <v>11.07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8"/>
        <v>11.07</v>
      </c>
    </row>
    <row r="44" spans="1:240" s="2" customFormat="1" ht="16.5" customHeight="1" x14ac:dyDescent="0.25">
      <c r="A44" s="52" t="s">
        <v>69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55"/>
      <c r="Y44" s="56"/>
      <c r="Z44" s="56"/>
      <c r="AA44" s="56"/>
      <c r="AB44" s="56"/>
      <c r="AC44" s="57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>
        <v>2E-3</v>
      </c>
      <c r="CH44" s="32"/>
      <c r="CI44" s="32"/>
      <c r="CJ44" s="32"/>
      <c r="CK44" s="32"/>
      <c r="CL44" s="33"/>
      <c r="CM44" s="31">
        <v>3.0000000000000001E-3</v>
      </c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61"/>
      <c r="EV44" s="62"/>
      <c r="EW44" s="62"/>
      <c r="EX44" s="62"/>
      <c r="EY44" s="6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3"/>
        <v>5.0000000000000001E-3</v>
      </c>
      <c r="GL44" s="35"/>
      <c r="GM44" s="35"/>
      <c r="GN44" s="35"/>
      <c r="GO44" s="35"/>
      <c r="GP44" s="36"/>
      <c r="GQ44" s="37">
        <v>148</v>
      </c>
      <c r="GR44" s="38"/>
      <c r="GS44" s="38"/>
      <c r="GT44" s="38"/>
      <c r="GU44" s="38"/>
      <c r="GV44" s="39"/>
      <c r="GW44" s="40">
        <f t="shared" si="4"/>
        <v>0.74</v>
      </c>
      <c r="GX44" s="41"/>
      <c r="GY44" s="41"/>
      <c r="GZ44" s="41"/>
      <c r="HA44" s="41"/>
      <c r="HB44" s="42"/>
      <c r="HC44" s="43">
        <f t="shared" si="12"/>
        <v>0.41000000000000003</v>
      </c>
      <c r="HD44" s="44"/>
      <c r="HE44" s="44"/>
      <c r="HF44" s="44"/>
      <c r="HG44" s="44"/>
      <c r="HH44" s="45"/>
      <c r="HI44" s="46">
        <f t="shared" si="13"/>
        <v>82</v>
      </c>
      <c r="HJ44" s="47"/>
      <c r="HK44" s="47"/>
      <c r="HL44" s="47"/>
      <c r="HM44" s="47"/>
      <c r="HN44" s="48"/>
      <c r="HO44" s="63"/>
      <c r="HP44" s="64"/>
      <c r="HQ44" s="64"/>
      <c r="HR44" s="64"/>
      <c r="HS44" s="64"/>
      <c r="HT44" s="65"/>
      <c r="HU44" s="58">
        <f t="shared" si="7"/>
        <v>60.680000000000007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8"/>
        <v>60.680000000000007</v>
      </c>
    </row>
    <row r="45" spans="1:240" s="2" customFormat="1" ht="16.5" customHeight="1" x14ac:dyDescent="0.25">
      <c r="A45" s="52" t="s">
        <v>70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55"/>
      <c r="Y45" s="56"/>
      <c r="Z45" s="56"/>
      <c r="AA45" s="56"/>
      <c r="AB45" s="56"/>
      <c r="AC45" s="57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>
        <v>0.04</v>
      </c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>
        <v>0.05</v>
      </c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61"/>
      <c r="EV45" s="62"/>
      <c r="EW45" s="62"/>
      <c r="EX45" s="62"/>
      <c r="EY45" s="6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3"/>
        <v>0.09</v>
      </c>
      <c r="GL45" s="35"/>
      <c r="GM45" s="35"/>
      <c r="GN45" s="35"/>
      <c r="GO45" s="35"/>
      <c r="GP45" s="36"/>
      <c r="GQ45" s="37">
        <v>59</v>
      </c>
      <c r="GR45" s="38"/>
      <c r="GS45" s="38"/>
      <c r="GT45" s="38"/>
      <c r="GU45" s="38"/>
      <c r="GV45" s="39"/>
      <c r="GW45" s="40">
        <f t="shared" si="4"/>
        <v>5.31</v>
      </c>
      <c r="GX45" s="41"/>
      <c r="GY45" s="41"/>
      <c r="GZ45" s="41"/>
      <c r="HA45" s="41"/>
      <c r="HB45" s="42"/>
      <c r="HC45" s="43">
        <f t="shared" si="12"/>
        <v>7.38</v>
      </c>
      <c r="HD45" s="44"/>
      <c r="HE45" s="44"/>
      <c r="HF45" s="44"/>
      <c r="HG45" s="44"/>
      <c r="HH45" s="45"/>
      <c r="HI45" s="46">
        <f t="shared" si="13"/>
        <v>82</v>
      </c>
      <c r="HJ45" s="47"/>
      <c r="HK45" s="47"/>
      <c r="HL45" s="47"/>
      <c r="HM45" s="47"/>
      <c r="HN45" s="48"/>
      <c r="HO45" s="63"/>
      <c r="HP45" s="64"/>
      <c r="HQ45" s="64"/>
      <c r="HR45" s="64"/>
      <c r="HS45" s="64"/>
      <c r="HT45" s="65"/>
      <c r="HU45" s="58">
        <f t="shared" si="7"/>
        <v>435.42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8"/>
        <v>435.42</v>
      </c>
    </row>
    <row r="46" spans="1:240" s="2" customFormat="1" ht="16.5" customHeight="1" x14ac:dyDescent="0.25">
      <c r="A46" s="52" t="s">
        <v>102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55"/>
      <c r="Y46" s="56"/>
      <c r="Z46" s="56"/>
      <c r="AA46" s="56"/>
      <c r="AB46" s="56"/>
      <c r="AC46" s="57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61"/>
      <c r="EV46" s="62"/>
      <c r="EW46" s="62"/>
      <c r="EX46" s="62"/>
      <c r="EY46" s="6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>
        <v>8.9999999999999993E-3</v>
      </c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3"/>
        <v>8.9999999999999993E-3</v>
      </c>
      <c r="GL46" s="35"/>
      <c r="GM46" s="35"/>
      <c r="GN46" s="35"/>
      <c r="GO46" s="35"/>
      <c r="GP46" s="36"/>
      <c r="GQ46" s="37">
        <v>66</v>
      </c>
      <c r="GR46" s="38"/>
      <c r="GS46" s="38"/>
      <c r="GT46" s="38"/>
      <c r="GU46" s="38"/>
      <c r="GV46" s="39"/>
      <c r="GW46" s="40">
        <f t="shared" si="4"/>
        <v>0.59399999999999997</v>
      </c>
      <c r="GX46" s="41"/>
      <c r="GY46" s="41"/>
      <c r="GZ46" s="41"/>
      <c r="HA46" s="41"/>
      <c r="HB46" s="42"/>
      <c r="HC46" s="43">
        <f t="shared" ref="HC46:HC47" si="16">GK46*HI46</f>
        <v>0.73799999999999999</v>
      </c>
      <c r="HD46" s="44"/>
      <c r="HE46" s="44"/>
      <c r="HF46" s="44"/>
      <c r="HG46" s="44"/>
      <c r="HH46" s="45"/>
      <c r="HI46" s="46">
        <f t="shared" si="13"/>
        <v>82</v>
      </c>
      <c r="HJ46" s="47"/>
      <c r="HK46" s="47"/>
      <c r="HL46" s="47"/>
      <c r="HM46" s="47"/>
      <c r="HN46" s="48"/>
      <c r="HO46" s="63"/>
      <c r="HP46" s="64"/>
      <c r="HQ46" s="64"/>
      <c r="HR46" s="64"/>
      <c r="HS46" s="64"/>
      <c r="HT46" s="65"/>
      <c r="HU46" s="58">
        <f t="shared" si="7"/>
        <v>48.707999999999998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8"/>
        <v>48.707999999999998</v>
      </c>
    </row>
    <row r="47" spans="1:240" s="2" customFormat="1" ht="16.5" customHeight="1" x14ac:dyDescent="0.25">
      <c r="A47" s="52" t="s">
        <v>83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55"/>
      <c r="Y47" s="56"/>
      <c r="Z47" s="56"/>
      <c r="AA47" s="56"/>
      <c r="AB47" s="56"/>
      <c r="AC47" s="57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>
        <v>0.03</v>
      </c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61">
        <v>0.06</v>
      </c>
      <c r="EV47" s="62"/>
      <c r="EW47" s="62"/>
      <c r="EX47" s="62"/>
      <c r="EY47" s="6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3"/>
        <v>0.09</v>
      </c>
      <c r="GL47" s="35"/>
      <c r="GM47" s="35"/>
      <c r="GN47" s="35"/>
      <c r="GO47" s="35"/>
      <c r="GP47" s="36"/>
      <c r="GQ47" s="37">
        <v>78</v>
      </c>
      <c r="GR47" s="38"/>
      <c r="GS47" s="38"/>
      <c r="GT47" s="38"/>
      <c r="GU47" s="38"/>
      <c r="GV47" s="39"/>
      <c r="GW47" s="40">
        <f t="shared" si="4"/>
        <v>7.02</v>
      </c>
      <c r="GX47" s="41"/>
      <c r="GY47" s="41"/>
      <c r="GZ47" s="41"/>
      <c r="HA47" s="41"/>
      <c r="HB47" s="42"/>
      <c r="HC47" s="43">
        <f t="shared" si="16"/>
        <v>7.38</v>
      </c>
      <c r="HD47" s="44"/>
      <c r="HE47" s="44"/>
      <c r="HF47" s="44"/>
      <c r="HG47" s="44"/>
      <c r="HH47" s="45"/>
      <c r="HI47" s="46">
        <f t="shared" si="13"/>
        <v>82</v>
      </c>
      <c r="HJ47" s="47"/>
      <c r="HK47" s="47"/>
      <c r="HL47" s="47"/>
      <c r="HM47" s="47"/>
      <c r="HN47" s="48"/>
      <c r="HO47" s="63"/>
      <c r="HP47" s="64"/>
      <c r="HQ47" s="64"/>
      <c r="HR47" s="64"/>
      <c r="HS47" s="64"/>
      <c r="HT47" s="65"/>
      <c r="HU47" s="58">
        <f t="shared" si="7"/>
        <v>575.64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8"/>
        <v>575.64</v>
      </c>
    </row>
    <row r="48" spans="1:240" s="22" customFormat="1" ht="16.5" customHeight="1" x14ac:dyDescent="0.25">
      <c r="A48" s="52" t="s">
        <v>96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55"/>
      <c r="Y48" s="56"/>
      <c r="Z48" s="56"/>
      <c r="AA48" s="56"/>
      <c r="AB48" s="56"/>
      <c r="AC48" s="57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2.9999999999999997E-4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61"/>
      <c r="EV48" s="62"/>
      <c r="EW48" s="62"/>
      <c r="EX48" s="62"/>
      <c r="EY48" s="6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 t="shared" si="3"/>
        <v>2.9999999999999997E-4</v>
      </c>
      <c r="GL48" s="35"/>
      <c r="GM48" s="35"/>
      <c r="GN48" s="35"/>
      <c r="GO48" s="35"/>
      <c r="GP48" s="36"/>
      <c r="GQ48" s="37">
        <v>350</v>
      </c>
      <c r="GR48" s="38"/>
      <c r="GS48" s="38"/>
      <c r="GT48" s="38"/>
      <c r="GU48" s="38"/>
      <c r="GV48" s="39"/>
      <c r="GW48" s="40">
        <f t="shared" ref="GW48" si="17">GK48*GQ48</f>
        <v>0.105</v>
      </c>
      <c r="GX48" s="41"/>
      <c r="GY48" s="41"/>
      <c r="GZ48" s="41"/>
      <c r="HA48" s="41"/>
      <c r="HB48" s="42"/>
      <c r="HC48" s="43">
        <f t="shared" ref="HC48" si="18">GK48*HI48</f>
        <v>2.4599999999999997E-2</v>
      </c>
      <c r="HD48" s="44"/>
      <c r="HE48" s="44"/>
      <c r="HF48" s="44"/>
      <c r="HG48" s="44"/>
      <c r="HH48" s="45"/>
      <c r="HI48" s="46">
        <f t="shared" si="13"/>
        <v>82</v>
      </c>
      <c r="HJ48" s="47"/>
      <c r="HK48" s="47"/>
      <c r="HL48" s="47"/>
      <c r="HM48" s="47"/>
      <c r="HN48" s="48"/>
      <c r="HO48" s="23"/>
      <c r="HP48" s="24"/>
      <c r="HQ48" s="24"/>
      <c r="HR48" s="24"/>
      <c r="HS48" s="24"/>
      <c r="HT48" s="24"/>
      <c r="HU48" s="58">
        <f t="shared" ref="HU48" si="19">GQ48*HC48</f>
        <v>8.61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5">
        <f t="shared" si="8"/>
        <v>8.61</v>
      </c>
    </row>
    <row r="49" spans="1:240" s="22" customFormat="1" ht="16.5" customHeight="1" x14ac:dyDescent="0.25">
      <c r="A49" s="52" t="s">
        <v>101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55"/>
      <c r="Y49" s="56"/>
      <c r="Z49" s="56"/>
      <c r="AA49" s="56"/>
      <c r="AB49" s="56"/>
      <c r="AC49" s="57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>
        <v>2.5000000000000001E-2</v>
      </c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61"/>
      <c r="EV49" s="62"/>
      <c r="EW49" s="62"/>
      <c r="EX49" s="62"/>
      <c r="EY49" s="6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34">
        <f t="shared" si="3"/>
        <v>2.5000000000000001E-2</v>
      </c>
      <c r="GL49" s="35"/>
      <c r="GM49" s="35"/>
      <c r="GN49" s="35"/>
      <c r="GO49" s="35"/>
      <c r="GP49" s="36"/>
      <c r="GQ49" s="37">
        <v>180</v>
      </c>
      <c r="GR49" s="38"/>
      <c r="GS49" s="38"/>
      <c r="GT49" s="38"/>
      <c r="GU49" s="38"/>
      <c r="GV49" s="39"/>
      <c r="GW49" s="40">
        <f t="shared" ref="GW49" si="20">GK49*GQ49</f>
        <v>4.5</v>
      </c>
      <c r="GX49" s="41"/>
      <c r="GY49" s="41"/>
      <c r="GZ49" s="41"/>
      <c r="HA49" s="41"/>
      <c r="HB49" s="42"/>
      <c r="HC49" s="43">
        <f t="shared" ref="HC49" si="21">GK49*HI49</f>
        <v>2.0500000000000003</v>
      </c>
      <c r="HD49" s="44"/>
      <c r="HE49" s="44"/>
      <c r="HF49" s="44"/>
      <c r="HG49" s="44"/>
      <c r="HH49" s="45"/>
      <c r="HI49" s="46">
        <f t="shared" si="13"/>
        <v>82</v>
      </c>
      <c r="HJ49" s="47"/>
      <c r="HK49" s="47"/>
      <c r="HL49" s="47"/>
      <c r="HM49" s="47"/>
      <c r="HN49" s="48"/>
      <c r="HO49" s="23"/>
      <c r="HP49" s="24"/>
      <c r="HQ49" s="24"/>
      <c r="HR49" s="24"/>
      <c r="HS49" s="24"/>
      <c r="HT49" s="24"/>
      <c r="HU49" s="58">
        <f t="shared" ref="HU49" si="22">GQ49*HC49</f>
        <v>369.00000000000006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8"/>
        <v>369.00000000000006</v>
      </c>
    </row>
    <row r="50" spans="1:240" s="22" customFormat="1" ht="16.5" customHeight="1" x14ac:dyDescent="0.25">
      <c r="A50" s="52" t="s">
        <v>95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55"/>
      <c r="Y50" s="56"/>
      <c r="Z50" s="56"/>
      <c r="AA50" s="56"/>
      <c r="AB50" s="56"/>
      <c r="AC50" s="57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>
        <v>1.2999999999999999E-2</v>
      </c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61"/>
      <c r="EV50" s="62"/>
      <c r="EW50" s="62"/>
      <c r="EX50" s="62"/>
      <c r="EY50" s="62"/>
      <c r="EZ50" s="33"/>
      <c r="FA50" s="31"/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3"/>
        <v>1.2999999999999999E-2</v>
      </c>
      <c r="GL50" s="35"/>
      <c r="GM50" s="35"/>
      <c r="GN50" s="35"/>
      <c r="GO50" s="35"/>
      <c r="GP50" s="36"/>
      <c r="GQ50" s="37">
        <v>70</v>
      </c>
      <c r="GR50" s="38"/>
      <c r="GS50" s="38"/>
      <c r="GT50" s="38"/>
      <c r="GU50" s="38"/>
      <c r="GV50" s="39"/>
      <c r="GW50" s="40">
        <f t="shared" ref="GW50" si="23">GK50*GQ50</f>
        <v>0.90999999999999992</v>
      </c>
      <c r="GX50" s="41"/>
      <c r="GY50" s="41"/>
      <c r="GZ50" s="41"/>
      <c r="HA50" s="41"/>
      <c r="HB50" s="42"/>
      <c r="HC50" s="43">
        <f t="shared" ref="HC50" si="24">GK50*HI50</f>
        <v>1.0660000000000001</v>
      </c>
      <c r="HD50" s="44"/>
      <c r="HE50" s="44"/>
      <c r="HF50" s="44"/>
      <c r="HG50" s="44"/>
      <c r="HH50" s="45"/>
      <c r="HI50" s="46">
        <f t="shared" si="13"/>
        <v>82</v>
      </c>
      <c r="HJ50" s="47"/>
      <c r="HK50" s="47"/>
      <c r="HL50" s="47"/>
      <c r="HM50" s="47"/>
      <c r="HN50" s="48"/>
      <c r="HO50" s="23"/>
      <c r="HP50" s="24"/>
      <c r="HQ50" s="24"/>
      <c r="HR50" s="24"/>
      <c r="HS50" s="24"/>
      <c r="HT50" s="24"/>
      <c r="HU50" s="58">
        <f t="shared" ref="HU50" si="25">GQ50*HC50</f>
        <v>74.62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2">
        <f t="shared" si="8"/>
        <v>74.62</v>
      </c>
    </row>
    <row r="51" spans="1:240" s="2" customFormat="1" ht="16.5" customHeight="1" x14ac:dyDescent="0.25">
      <c r="A51" s="52" t="s">
        <v>71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55"/>
      <c r="Y51" s="56"/>
      <c r="Z51" s="56"/>
      <c r="AA51" s="56"/>
      <c r="AB51" s="56"/>
      <c r="AC51" s="57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/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>
        <v>4.0000000000000001E-3</v>
      </c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61"/>
      <c r="EV51" s="62"/>
      <c r="EW51" s="62"/>
      <c r="EX51" s="62"/>
      <c r="EY51" s="62"/>
      <c r="EZ51" s="33"/>
      <c r="FA51" s="31"/>
      <c r="FB51" s="32"/>
      <c r="FC51" s="32"/>
      <c r="FD51" s="32"/>
      <c r="FE51" s="32"/>
      <c r="FF51" s="33"/>
      <c r="FG51" s="31"/>
      <c r="FH51" s="32"/>
      <c r="FI51" s="32"/>
      <c r="FJ51" s="32"/>
      <c r="FK51" s="32"/>
      <c r="FL51" s="33"/>
      <c r="FM51" s="31">
        <v>6.0000000000000001E-3</v>
      </c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34">
        <f t="shared" si="3"/>
        <v>0.01</v>
      </c>
      <c r="GL51" s="35"/>
      <c r="GM51" s="35"/>
      <c r="GN51" s="35"/>
      <c r="GO51" s="35"/>
      <c r="GP51" s="36"/>
      <c r="GQ51" s="37">
        <v>14.9</v>
      </c>
      <c r="GR51" s="38"/>
      <c r="GS51" s="38"/>
      <c r="GT51" s="38"/>
      <c r="GU51" s="38"/>
      <c r="GV51" s="39"/>
      <c r="GW51" s="40">
        <f t="shared" si="4"/>
        <v>0.14899999999999999</v>
      </c>
      <c r="GX51" s="41"/>
      <c r="GY51" s="41"/>
      <c r="GZ51" s="41"/>
      <c r="HA51" s="41"/>
      <c r="HB51" s="42"/>
      <c r="HC51" s="43">
        <v>19</v>
      </c>
      <c r="HD51" s="44"/>
      <c r="HE51" s="44"/>
      <c r="HF51" s="44"/>
      <c r="HG51" s="44"/>
      <c r="HH51" s="45"/>
      <c r="HI51" s="46">
        <f t="shared" si="13"/>
        <v>82</v>
      </c>
      <c r="HJ51" s="47"/>
      <c r="HK51" s="47"/>
      <c r="HL51" s="47"/>
      <c r="HM51" s="47"/>
      <c r="HN51" s="48"/>
      <c r="HO51" s="63"/>
      <c r="HP51" s="64"/>
      <c r="HQ51" s="64"/>
      <c r="HR51" s="64"/>
      <c r="HS51" s="64"/>
      <c r="HT51" s="65"/>
      <c r="HU51" s="58">
        <f t="shared" si="7"/>
        <v>283.10000000000002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">
        <f t="shared" si="8"/>
        <v>283.10000000000002</v>
      </c>
    </row>
    <row r="52" spans="1:240" s="22" customFormat="1" ht="16.5" customHeight="1" x14ac:dyDescent="0.25">
      <c r="A52" s="69" t="s">
        <v>92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54"/>
      <c r="X52" s="76"/>
      <c r="Y52" s="77"/>
      <c r="Z52" s="77"/>
      <c r="AA52" s="77"/>
      <c r="AB52" s="77"/>
      <c r="AC52" s="57"/>
      <c r="AD52" s="61"/>
      <c r="AE52" s="62"/>
      <c r="AF52" s="62"/>
      <c r="AG52" s="62"/>
      <c r="AH52" s="62"/>
      <c r="AI52" s="62"/>
      <c r="AJ52" s="33"/>
      <c r="AK52" s="61"/>
      <c r="AL52" s="62"/>
      <c r="AM52" s="62"/>
      <c r="AN52" s="62"/>
      <c r="AO52" s="62"/>
      <c r="AP52" s="33"/>
      <c r="AQ52" s="61"/>
      <c r="AR52" s="62"/>
      <c r="AS52" s="62"/>
      <c r="AT52" s="62"/>
      <c r="AU52" s="62"/>
      <c r="AV52" s="33"/>
      <c r="AW52" s="61"/>
      <c r="AX52" s="62"/>
      <c r="AY52" s="62"/>
      <c r="AZ52" s="62"/>
      <c r="BA52" s="62"/>
      <c r="BB52" s="33"/>
      <c r="BC52" s="61"/>
      <c r="BD52" s="62"/>
      <c r="BE52" s="62"/>
      <c r="BF52" s="62"/>
      <c r="BG52" s="62"/>
      <c r="BH52" s="33"/>
      <c r="BI52" s="61"/>
      <c r="BJ52" s="62"/>
      <c r="BK52" s="62"/>
      <c r="BL52" s="62"/>
      <c r="BM52" s="62"/>
      <c r="BN52" s="33"/>
      <c r="BO52" s="61"/>
      <c r="BP52" s="62"/>
      <c r="BQ52" s="62"/>
      <c r="BR52" s="62"/>
      <c r="BS52" s="62"/>
      <c r="BT52" s="33"/>
      <c r="BU52" s="61"/>
      <c r="BV52" s="62"/>
      <c r="BW52" s="62"/>
      <c r="BX52" s="62"/>
      <c r="BY52" s="62"/>
      <c r="BZ52" s="33"/>
      <c r="CA52" s="61"/>
      <c r="CB52" s="62"/>
      <c r="CC52" s="62"/>
      <c r="CD52" s="62"/>
      <c r="CE52" s="62"/>
      <c r="CF52" s="33"/>
      <c r="CG52" s="61"/>
      <c r="CH52" s="62"/>
      <c r="CI52" s="62"/>
      <c r="CJ52" s="62"/>
      <c r="CK52" s="62"/>
      <c r="CL52" s="33"/>
      <c r="CM52" s="61"/>
      <c r="CN52" s="62"/>
      <c r="CO52" s="62"/>
      <c r="CP52" s="62"/>
      <c r="CQ52" s="62"/>
      <c r="CR52" s="33"/>
      <c r="CS52" s="61"/>
      <c r="CT52" s="62"/>
      <c r="CU52" s="62"/>
      <c r="CV52" s="62"/>
      <c r="CW52" s="62"/>
      <c r="CX52" s="33"/>
      <c r="CY52" s="61"/>
      <c r="CZ52" s="62"/>
      <c r="DA52" s="62"/>
      <c r="DB52" s="62"/>
      <c r="DC52" s="62"/>
      <c r="DD52" s="33"/>
      <c r="DE52" s="61"/>
      <c r="DF52" s="62"/>
      <c r="DG52" s="62"/>
      <c r="DH52" s="62"/>
      <c r="DI52" s="62"/>
      <c r="DJ52" s="33"/>
      <c r="DK52" s="61"/>
      <c r="DL52" s="62"/>
      <c r="DM52" s="62"/>
      <c r="DN52" s="62"/>
      <c r="DO52" s="62"/>
      <c r="DP52" s="33"/>
      <c r="DQ52" s="61"/>
      <c r="DR52" s="62"/>
      <c r="DS52" s="62"/>
      <c r="DT52" s="62"/>
      <c r="DU52" s="62"/>
      <c r="DV52" s="33"/>
      <c r="DW52" s="61"/>
      <c r="DX52" s="62"/>
      <c r="DY52" s="62"/>
      <c r="DZ52" s="62"/>
      <c r="EA52" s="62"/>
      <c r="EB52" s="33"/>
      <c r="EC52" s="61"/>
      <c r="ED52" s="62"/>
      <c r="EE52" s="62"/>
      <c r="EF52" s="62"/>
      <c r="EG52" s="62"/>
      <c r="EH52" s="33"/>
      <c r="EI52" s="31">
        <v>5.0000000000000001E-4</v>
      </c>
      <c r="EJ52" s="32"/>
      <c r="EK52" s="32"/>
      <c r="EL52" s="32"/>
      <c r="EM52" s="32"/>
      <c r="EN52" s="33"/>
      <c r="EO52" s="61"/>
      <c r="EP52" s="62"/>
      <c r="EQ52" s="62"/>
      <c r="ER52" s="62"/>
      <c r="ES52" s="62"/>
      <c r="ET52" s="33"/>
      <c r="EU52" s="61"/>
      <c r="EV52" s="62"/>
      <c r="EW52" s="62"/>
      <c r="EX52" s="62"/>
      <c r="EY52" s="62"/>
      <c r="EZ52" s="33"/>
      <c r="FA52" s="61"/>
      <c r="FB52" s="62"/>
      <c r="FC52" s="62"/>
      <c r="FD52" s="62"/>
      <c r="FE52" s="62"/>
      <c r="FF52" s="33"/>
      <c r="FG52" s="61"/>
      <c r="FH52" s="62"/>
      <c r="FI52" s="62"/>
      <c r="FJ52" s="62"/>
      <c r="FK52" s="62"/>
      <c r="FL52" s="33"/>
      <c r="FM52" s="61"/>
      <c r="FN52" s="62"/>
      <c r="FO52" s="62"/>
      <c r="FP52" s="62"/>
      <c r="FQ52" s="62"/>
      <c r="FR52" s="33"/>
      <c r="FS52" s="61"/>
      <c r="FT52" s="62"/>
      <c r="FU52" s="62"/>
      <c r="FV52" s="62"/>
      <c r="FW52" s="62"/>
      <c r="FX52" s="33"/>
      <c r="FY52" s="61"/>
      <c r="FZ52" s="62"/>
      <c r="GA52" s="62"/>
      <c r="GB52" s="62"/>
      <c r="GC52" s="62"/>
      <c r="GD52" s="33"/>
      <c r="GE52" s="61"/>
      <c r="GF52" s="62"/>
      <c r="GG52" s="62"/>
      <c r="GH52" s="62"/>
      <c r="GI52" s="62"/>
      <c r="GJ52" s="33"/>
      <c r="GK52" s="61">
        <f t="shared" si="3"/>
        <v>5.0000000000000001E-4</v>
      </c>
      <c r="GL52" s="62"/>
      <c r="GM52" s="62"/>
      <c r="GN52" s="62"/>
      <c r="GO52" s="62"/>
      <c r="GP52" s="33"/>
      <c r="GQ52" s="78">
        <v>564</v>
      </c>
      <c r="GR52" s="79"/>
      <c r="GS52" s="79"/>
      <c r="GT52" s="79"/>
      <c r="GU52" s="79"/>
      <c r="GV52" s="39"/>
      <c r="GW52" s="82">
        <f t="shared" si="4"/>
        <v>0.28200000000000003</v>
      </c>
      <c r="GX52" s="83"/>
      <c r="GY52" s="83"/>
      <c r="GZ52" s="83"/>
      <c r="HA52" s="83"/>
      <c r="HB52" s="42"/>
      <c r="HC52" s="80">
        <f t="shared" ref="HC52" si="26">GK52*HI52</f>
        <v>4.1000000000000002E-2</v>
      </c>
      <c r="HD52" s="81"/>
      <c r="HE52" s="81"/>
      <c r="HF52" s="81"/>
      <c r="HG52" s="81"/>
      <c r="HH52" s="45"/>
      <c r="HI52" s="74">
        <f t="shared" si="13"/>
        <v>82</v>
      </c>
      <c r="HJ52" s="75"/>
      <c r="HK52" s="75"/>
      <c r="HL52" s="75"/>
      <c r="HM52" s="75"/>
      <c r="HN52" s="48"/>
      <c r="HO52" s="72"/>
      <c r="HP52" s="73"/>
      <c r="HQ52" s="73"/>
      <c r="HR52" s="73"/>
      <c r="HS52" s="73"/>
      <c r="HT52" s="65"/>
      <c r="HU52" s="70">
        <f>GQ52*HC52</f>
        <v>23.124000000000002</v>
      </c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22">
        <f>SUM(HU52)</f>
        <v>23.124000000000002</v>
      </c>
    </row>
    <row r="53" spans="1:240" s="2" customFormat="1" ht="10.199999999999999" x14ac:dyDescent="0.2">
      <c r="HI53" s="46"/>
      <c r="HJ53" s="47"/>
      <c r="HK53" s="47"/>
      <c r="HL53" s="47"/>
      <c r="HM53" s="47"/>
      <c r="HN53" s="48"/>
      <c r="HW53" s="132"/>
      <c r="HX53" s="132"/>
      <c r="HY53" s="132"/>
      <c r="HZ53" s="132"/>
      <c r="IA53" s="132"/>
      <c r="IB53" s="132"/>
      <c r="IC53" s="132"/>
      <c r="ID53" s="132"/>
      <c r="IE53" s="132"/>
      <c r="IF53" s="132"/>
    </row>
    <row r="54" spans="1:240" s="2" customFormat="1" ht="10.199999999999999" x14ac:dyDescent="0.2">
      <c r="HU54" s="14">
        <f>SUM(HU28:HU53)</f>
        <v>8655.8332000000009</v>
      </c>
      <c r="HW54" s="132"/>
      <c r="HX54" s="132"/>
      <c r="HY54" s="132"/>
      <c r="HZ54" s="132"/>
      <c r="IA54" s="132"/>
      <c r="IB54" s="132"/>
      <c r="IC54" s="132"/>
      <c r="ID54" s="132"/>
      <c r="IE54" s="132"/>
      <c r="IF54" s="132"/>
    </row>
    <row r="55" spans="1:240" s="2" customFormat="1" ht="10.199999999999999" x14ac:dyDescent="0.2">
      <c r="A55" s="2" t="s">
        <v>72</v>
      </c>
      <c r="K55" s="136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8"/>
      <c r="Z55" s="136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8"/>
      <c r="AY55" s="15"/>
      <c r="CG55" s="2" t="s">
        <v>73</v>
      </c>
      <c r="CR55" s="136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8"/>
      <c r="DG55" s="136" t="s">
        <v>87</v>
      </c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8"/>
      <c r="EF55" s="15"/>
      <c r="EG55" s="15"/>
      <c r="EH55" s="15"/>
      <c r="EU55" s="2" t="s">
        <v>74</v>
      </c>
      <c r="FK55" s="136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8"/>
      <c r="GO55" s="136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8"/>
      <c r="HG55" s="136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8"/>
    </row>
    <row r="56" spans="1:240" s="2" customFormat="1" ht="10.199999999999999" x14ac:dyDescent="0.2">
      <c r="K56" s="133" t="s">
        <v>4</v>
      </c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5"/>
      <c r="X56" s="7"/>
      <c r="Y56" s="7"/>
      <c r="Z56" s="133" t="s">
        <v>5</v>
      </c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5"/>
      <c r="AY56" s="16"/>
      <c r="CR56" s="133" t="s">
        <v>4</v>
      </c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5"/>
      <c r="DE56" s="7"/>
      <c r="DF56" s="7"/>
      <c r="DG56" s="133" t="s">
        <v>5</v>
      </c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5"/>
      <c r="EF56" s="16"/>
      <c r="EG56" s="16"/>
      <c r="EH56" s="16"/>
      <c r="EU56" s="2" t="s">
        <v>75</v>
      </c>
      <c r="FK56" s="142" t="s">
        <v>76</v>
      </c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2"/>
      <c r="GJ56" s="17"/>
      <c r="GK56" s="17"/>
      <c r="GO56" s="133" t="s">
        <v>4</v>
      </c>
      <c r="GP56" s="134"/>
      <c r="GQ56" s="134"/>
      <c r="GR56" s="134"/>
      <c r="GS56" s="134"/>
      <c r="GT56" s="134"/>
      <c r="GU56" s="134"/>
      <c r="GV56" s="134"/>
      <c r="GW56" s="134"/>
      <c r="GX56" s="134"/>
      <c r="GY56" s="134"/>
      <c r="GZ56" s="134"/>
      <c r="HA56" s="135"/>
      <c r="HG56" s="133" t="s">
        <v>5</v>
      </c>
      <c r="HH56" s="134"/>
      <c r="HI56" s="134"/>
      <c r="HJ56" s="134"/>
      <c r="HK56" s="134"/>
      <c r="HL56" s="134"/>
      <c r="HM56" s="134"/>
      <c r="HN56" s="134"/>
      <c r="HO56" s="134"/>
      <c r="HP56" s="134"/>
      <c r="HQ56" s="134"/>
      <c r="HR56" s="134"/>
      <c r="HS56" s="134"/>
      <c r="HT56" s="134"/>
      <c r="HU56" s="134"/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136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8"/>
      <c r="AG58" s="136" t="s">
        <v>88</v>
      </c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8"/>
      <c r="BF58" s="15"/>
      <c r="CG58" s="2" t="s">
        <v>81</v>
      </c>
      <c r="CR58" s="136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8"/>
      <c r="DG58" s="136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8"/>
      <c r="EF58" s="15"/>
      <c r="EG58" s="15"/>
      <c r="EH58" s="15"/>
    </row>
    <row r="59" spans="1:240" s="2" customFormat="1" ht="10.199999999999999" x14ac:dyDescent="0.2">
      <c r="R59" s="133" t="s">
        <v>4</v>
      </c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5"/>
      <c r="AE59" s="7"/>
      <c r="AF59" s="7"/>
      <c r="AG59" s="133" t="s">
        <v>5</v>
      </c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5"/>
      <c r="BF59" s="16"/>
      <c r="CR59" s="133" t="s">
        <v>4</v>
      </c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5"/>
      <c r="DE59" s="7"/>
      <c r="DF59" s="7"/>
      <c r="DG59" s="133" t="s">
        <v>5</v>
      </c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5"/>
      <c r="EF59" s="16"/>
      <c r="EG59" s="16"/>
      <c r="EH59" s="16"/>
    </row>
  </sheetData>
  <mergeCells count="1147"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2025-06-26T10:25:59Z</dcterms:modified>
</cp:coreProperties>
</file>