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I31" i="1"/>
  <c r="HI32" i="1"/>
  <c r="HI33" i="1"/>
  <c r="HI34" i="1"/>
  <c r="HI35" i="1"/>
  <c r="HI36" i="1"/>
  <c r="HC36" i="1" s="1"/>
  <c r="HI37" i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GK28" i="1"/>
  <c r="HC45" i="1" l="1"/>
  <c r="HU45" i="1" s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<sst xmlns="http://schemas.openxmlformats.org/spreadsheetml/2006/main" count="121" uniqueCount="103">
  <si>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</si>
  <si>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</si>
  <si>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</si>
  <si>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</si>
  <si>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</si>
  <si>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</si>
  <si>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</si>
  <si>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</si>
  <si>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</si>
  <si>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</si>
  <si>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</si>
  <si>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</si>
  <si>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</si>
  <si>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</si>
  <si>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</si>
  <si>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</si>
  <si>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</si>
  <si>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</si>
  <si>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</si>
  <si>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</si>
  <si>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</si>
  <si>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</si>
  <si>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</si>
  <si>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</si>
  <si>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</si>
  <si>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</si>
  <si>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</si>
  <si>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</si>
  <si>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</si>
  <si>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</si>
  <si>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</si>
  <si>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</si>
  <si>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</si>
  <si>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</si>
  <si>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</si>
  <si>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</si>
  <si>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</si>
  <si>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</si>
  <si>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</si>
  <si>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</si>
  <si>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</si>
  <si>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</si>
  <si>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</si>
  <si>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</si>
  <si>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</si>
  <si>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</si>
  <si>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</si>
  <si>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</si>
  <si>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</si>
  <si>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</si>
  <si>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</si>
  <si>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</si>
  <si>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</si>
  <si>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</si>
  <si>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</si>
  <si>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</si>
  <si>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</si>
  <si>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</si>
  <si>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</si>
  <si>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</si>
  <si>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</si>
  <si>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</si>
  <si>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</si>
  <si>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</si>
  <si>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</si>
  <si>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</si>
  <si>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</si>
  <si>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</si>
  <si>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</si>
  <si>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</si>
  <si>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</si>
  <si>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</si>
  <si>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</si>
  <si>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</si>
  <si>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</si>
  <si>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</si>
  <si>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</si>
  <si>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</si>
  <si>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</si>
  <si>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</si>
  <si>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</si>
  <si>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</si>
  <si>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</si>
  <si>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</si>
  <si>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</si>
  <si>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</si>
  <si>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</si>
  <si>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</si>
  <si>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</si>
  <si>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</si>
  <si>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</si>
  <si>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</si>
  <si>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</si>
  <si>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</si>
  <si>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</si>
  <si>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</si>
  <si>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</si>
  <si>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</si>
  <si>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</si>
  <si>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</si>
  <si>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</si>
  <si>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сентября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</si>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</sst>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3" zoomScale="110" zoomScaleNormal="110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  <c r="AD3" s="221" t="s">
        <v>2</v>
      </c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5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102</v>
      </c>
      <c r="D5" s="184"/>
      <c r="E5" s="184"/>
      <c r="F5" s="185"/>
      <c r="G5" s="186" t="s">
        <v>8</v>
      </c>
      <c r="H5" s="186"/>
      <c r="I5" s="186"/>
      <c r="J5" s="183" t="s">
        <v>101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96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Q7" s="226" t="s">
        <v>11</v>
      </c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2"/>
      <c r="BI7" s="50" t="s">
        <v>12</v>
      </c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2"/>
      <c r="CA7" s="226" t="s">
        <v>13</v>
      </c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2"/>
      <c r="CS7" s="226" t="s">
        <v>14</v>
      </c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2"/>
      <c r="DK7" s="225" t="s">
        <v>15</v>
      </c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8"/>
      <c r="AQ8" s="53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5"/>
      <c r="BI8" s="53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5"/>
      <c r="CA8" s="53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5"/>
      <c r="CS8" s="53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5"/>
      <c r="DK8" s="53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3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5"/>
      <c r="BI9" s="53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5"/>
      <c r="CA9" s="53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5"/>
      <c r="CS9" s="53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5"/>
      <c r="DK9" s="53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3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5"/>
      <c r="BI10" s="53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5"/>
      <c r="CA10" s="53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5"/>
      <c r="CS10" s="53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5"/>
      <c r="DK10" s="53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ET10" s="11"/>
      <c r="EU10" s="11"/>
      <c r="EV10" s="11"/>
      <c r="EW10" s="11"/>
      <c r="EX10" s="11"/>
      <c r="EZ10" s="11" t="s">
        <v>21</v>
      </c>
      <c r="FA10" s="183" t="s">
        <v>102</v>
      </c>
      <c r="FB10" s="184"/>
      <c r="FC10" s="184"/>
      <c r="FD10" s="185"/>
      <c r="FE10" s="186" t="s">
        <v>8</v>
      </c>
      <c r="FF10" s="186"/>
      <c r="FG10" s="186"/>
      <c r="FH10" s="183" t="s">
        <v>101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96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228"/>
      <c r="BI11" s="56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8"/>
      <c r="CA11" s="227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228"/>
      <c r="CS11" s="227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228"/>
      <c r="DK11" s="53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87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9"/>
      <c r="AQ12" s="87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9"/>
      <c r="BI12" s="87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9"/>
      <c r="CA12" s="87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9"/>
      <c r="CS12" s="202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203"/>
      <c r="DK12" s="202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69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28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28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28"/>
      <c r="CS14" s="26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27"/>
      <c r="DK14" s="174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69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28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28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28"/>
      <c r="CS15" s="26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27"/>
      <c r="DK15" s="174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40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9"/>
      <c r="AQ16" s="87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9"/>
      <c r="BI16" s="87">
        <v>84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9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28"/>
      <c r="CS16" s="26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27"/>
      <c r="DK16" s="174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9"/>
      <c r="CS17" s="202">
        <v>103.8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203"/>
      <c r="DK17" s="200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201"/>
    </row>
    <row r="18" spans="1:240" s="2" customFormat="1" ht="10.199999999999999" x14ac:dyDescent="0.2"/>
    <row r="19" spans="1:240" s="2" customFormat="1" ht="10.199999999999999" x14ac:dyDescent="0.2">
      <c r="A19" s="41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/>
      <c r="AD19" s="50" t="s">
        <v>32</v>
      </c>
      <c r="AE19" s="51"/>
      <c r="AF19" s="51"/>
      <c r="AG19" s="51"/>
      <c r="AH19" s="51"/>
      <c r="AI19" s="51"/>
      <c r="AJ19" s="52"/>
      <c r="AK19" s="29" t="s">
        <v>33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28"/>
      <c r="HI19" s="90" t="s">
        <v>34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2"/>
    </row>
    <row r="20" spans="1:240" s="2" customFormat="1" ht="10.199999999999999" x14ac:dyDescent="0.2">
      <c r="A20" s="42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59" t="s">
        <v>36</v>
      </c>
      <c r="Y20" s="43"/>
      <c r="Z20" s="43"/>
      <c r="AA20" s="43"/>
      <c r="AB20" s="43"/>
      <c r="AC20" s="44"/>
      <c r="AD20" s="53"/>
      <c r="AE20" s="54"/>
      <c r="AF20" s="54"/>
      <c r="AG20" s="54"/>
      <c r="AH20" s="54"/>
      <c r="AI20" s="54"/>
      <c r="AJ20" s="55"/>
      <c r="AK20" s="59" t="s">
        <v>37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4"/>
      <c r="CG20" s="59" t="s">
        <v>38</v>
      </c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4"/>
      <c r="EI20" s="59" t="s">
        <v>39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4"/>
      <c r="FG20" s="59" t="s">
        <v>40</v>
      </c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4"/>
      <c r="GK20" s="50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93" t="s">
        <v>41</v>
      </c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5"/>
    </row>
    <row r="21" spans="1:240" s="2" customFormat="1" ht="10.199999999999999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60"/>
      <c r="Y21" s="45"/>
      <c r="Z21" s="45"/>
      <c r="AA21" s="45"/>
      <c r="AB21" s="45"/>
      <c r="AC21" s="46"/>
      <c r="AD21" s="53"/>
      <c r="AE21" s="54"/>
      <c r="AF21" s="54"/>
      <c r="AG21" s="54"/>
      <c r="AH21" s="54"/>
      <c r="AI21" s="54"/>
      <c r="AJ21" s="55"/>
      <c r="AK21" s="61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9"/>
      <c r="CG21" s="61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9"/>
      <c r="EI21" s="61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9"/>
      <c r="FG21" s="61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9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26" t="s">
        <v>42</v>
      </c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27"/>
    </row>
    <row r="22" spans="1:240" s="2" customFormat="1" ht="10.199999999999999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  <c r="X22" s="60"/>
      <c r="Y22" s="45"/>
      <c r="Z22" s="45"/>
      <c r="AA22" s="45"/>
      <c r="AB22" s="45"/>
      <c r="AC22" s="46"/>
      <c r="AD22" s="53"/>
      <c r="AE22" s="54"/>
      <c r="AF22" s="54"/>
      <c r="AG22" s="54"/>
      <c r="AH22" s="54"/>
      <c r="AI22" s="54"/>
      <c r="AJ22" s="55"/>
      <c r="AK22" s="78" t="s">
        <v>43</v>
      </c>
      <c r="AL22" s="79"/>
      <c r="AM22" s="79"/>
      <c r="AN22" s="79"/>
      <c r="AO22" s="79"/>
      <c r="AP22" s="80"/>
      <c r="AQ22" s="78" t="s">
        <v>44</v>
      </c>
      <c r="AR22" s="79"/>
      <c r="AS22" s="79"/>
      <c r="AT22" s="79"/>
      <c r="AU22" s="79"/>
      <c r="AV22" s="80"/>
      <c r="AW22" s="78" t="s">
        <v>45</v>
      </c>
      <c r="AX22" s="79"/>
      <c r="AY22" s="79"/>
      <c r="AZ22" s="79"/>
      <c r="BA22" s="79"/>
      <c r="BB22" s="80"/>
      <c r="BC22" s="78" t="s">
        <v>93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97</v>
      </c>
      <c r="CH22" s="79"/>
      <c r="CI22" s="79"/>
      <c r="CJ22" s="79"/>
      <c r="CK22" s="79"/>
      <c r="CL22" s="80"/>
      <c r="CM22" s="78" t="s">
        <v>46</v>
      </c>
      <c r="CN22" s="79"/>
      <c r="CO22" s="79"/>
      <c r="CP22" s="79"/>
      <c r="CQ22" s="79"/>
      <c r="CR22" s="80"/>
      <c r="CS22" s="78" t="s">
        <v>47</v>
      </c>
      <c r="CT22" s="79"/>
      <c r="CU22" s="79"/>
      <c r="CV22" s="79"/>
      <c r="CW22" s="79"/>
      <c r="CX22" s="80"/>
      <c r="CY22" s="78" t="s">
        <v>48</v>
      </c>
      <c r="CZ22" s="79"/>
      <c r="DA22" s="79"/>
      <c r="DB22" s="79"/>
      <c r="DC22" s="79"/>
      <c r="DD22" s="80"/>
      <c r="DE22" s="78" t="s">
        <v>49</v>
      </c>
      <c r="DF22" s="79"/>
      <c r="DG22" s="79"/>
      <c r="DH22" s="79"/>
      <c r="DI22" s="79"/>
      <c r="DJ22" s="80"/>
      <c r="DK22" s="78" t="s">
        <v>50</v>
      </c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99</v>
      </c>
      <c r="EJ22" s="79"/>
      <c r="EK22" s="79"/>
      <c r="EL22" s="79"/>
      <c r="EM22" s="79"/>
      <c r="EN22" s="80"/>
      <c r="EO22" s="78" t="s">
        <v>100</v>
      </c>
      <c r="EP22" s="79"/>
      <c r="EQ22" s="79"/>
      <c r="ER22" s="79"/>
      <c r="ES22" s="79"/>
      <c r="ET22" s="80"/>
      <c r="EU22" s="78" t="s">
        <v>50</v>
      </c>
      <c r="EV22" s="79"/>
      <c r="EW22" s="79"/>
      <c r="EX22" s="79"/>
      <c r="EY22" s="79"/>
      <c r="EZ22" s="80"/>
      <c r="FA22" s="78" t="s">
        <v>45</v>
      </c>
      <c r="FB22" s="79"/>
      <c r="FC22" s="79"/>
      <c r="FD22" s="79"/>
      <c r="FE22" s="79"/>
      <c r="FF22" s="80"/>
      <c r="FG22" s="78" t="s">
        <v>51</v>
      </c>
      <c r="FH22" s="79"/>
      <c r="FI22" s="79"/>
      <c r="FJ22" s="79"/>
      <c r="FK22" s="79"/>
      <c r="FL22" s="80"/>
      <c r="FM22" s="78" t="s">
        <v>95</v>
      </c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50" t="s">
        <v>52</v>
      </c>
      <c r="GL22" s="51"/>
      <c r="GM22" s="51"/>
      <c r="GN22" s="51"/>
      <c r="GO22" s="51"/>
      <c r="GP22" s="52"/>
      <c r="GQ22" s="133" t="s">
        <v>53</v>
      </c>
      <c r="GR22" s="134"/>
      <c r="GS22" s="134"/>
      <c r="GT22" s="134"/>
      <c r="GU22" s="134"/>
      <c r="GV22" s="135"/>
      <c r="GW22" s="124" t="s">
        <v>54</v>
      </c>
      <c r="GX22" s="125"/>
      <c r="GY22" s="125"/>
      <c r="GZ22" s="125"/>
      <c r="HA22" s="125"/>
      <c r="HB22" s="126"/>
      <c r="HC22" s="124" t="s">
        <v>55</v>
      </c>
      <c r="HD22" s="125"/>
      <c r="HE22" s="125"/>
      <c r="HF22" s="125"/>
      <c r="HG22" s="125"/>
      <c r="HH22" s="126"/>
      <c r="HI22" s="29" t="s">
        <v>56</v>
      </c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28"/>
      <c r="HU22" s="26" t="s">
        <v>57</v>
      </c>
      <c r="HV22" s="30"/>
      <c r="HW22" s="30"/>
      <c r="HX22" s="30"/>
      <c r="HY22" s="30"/>
      <c r="HZ22" s="30"/>
      <c r="IA22" s="30"/>
      <c r="IB22" s="30"/>
      <c r="IC22" s="30"/>
      <c r="ID22" s="30"/>
      <c r="IE22" s="27"/>
    </row>
    <row r="23" spans="1:240" s="2" customFormat="1" ht="10.199999999999999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  <c r="X23" s="60"/>
      <c r="Y23" s="45"/>
      <c r="Z23" s="45"/>
      <c r="AA23" s="45"/>
      <c r="AB23" s="45"/>
      <c r="AC23" s="46"/>
      <c r="AD23" s="53"/>
      <c r="AE23" s="54"/>
      <c r="AF23" s="54"/>
      <c r="AG23" s="54"/>
      <c r="AH23" s="54"/>
      <c r="AI23" s="54"/>
      <c r="AJ23" s="55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53"/>
      <c r="GL23" s="54"/>
      <c r="GM23" s="54"/>
      <c r="GN23" s="54"/>
      <c r="GO23" s="54"/>
      <c r="GP23" s="55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58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3"/>
      <c r="HU23" s="104" t="s">
        <v>59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61"/>
      <c r="Y24" s="48"/>
      <c r="Z24" s="48"/>
      <c r="AA24" s="48"/>
      <c r="AB24" s="48"/>
      <c r="AC24" s="49"/>
      <c r="AD24" s="56"/>
      <c r="AE24" s="57"/>
      <c r="AF24" s="57"/>
      <c r="AG24" s="57"/>
      <c r="AH24" s="57"/>
      <c r="AI24" s="57"/>
      <c r="AJ24" s="58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56"/>
      <c r="GL24" s="57"/>
      <c r="GM24" s="57"/>
      <c r="GN24" s="57"/>
      <c r="GO24" s="57"/>
      <c r="GP24" s="58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143"/>
      <c r="HU24" s="93"/>
      <c r="HV24" s="94"/>
      <c r="HW24" s="94"/>
      <c r="HX24" s="94"/>
      <c r="HY24" s="94"/>
      <c r="HZ24" s="94"/>
      <c r="IA24" s="94"/>
      <c r="IB24" s="94"/>
      <c r="IC24" s="94"/>
      <c r="ID24" s="94"/>
      <c r="IE24" s="95"/>
    </row>
    <row r="25" spans="1:240" s="7" customFormat="1" ht="10.199999999999999" x14ac:dyDescent="0.3">
      <c r="A25" s="62">
        <v>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5">
        <v>2</v>
      </c>
      <c r="Y25" s="63"/>
      <c r="Z25" s="63"/>
      <c r="AA25" s="63"/>
      <c r="AB25" s="63"/>
      <c r="AC25" s="64"/>
      <c r="AD25" s="65">
        <v>3</v>
      </c>
      <c r="AE25" s="63"/>
      <c r="AF25" s="63"/>
      <c r="AG25" s="63"/>
      <c r="AH25" s="63"/>
      <c r="AI25" s="63"/>
      <c r="AJ25" s="64"/>
      <c r="AK25" s="65">
        <v>4</v>
      </c>
      <c r="AL25" s="63"/>
      <c r="AM25" s="63"/>
      <c r="AN25" s="63"/>
      <c r="AO25" s="63"/>
      <c r="AP25" s="64"/>
      <c r="AQ25" s="65">
        <v>5</v>
      </c>
      <c r="AR25" s="63"/>
      <c r="AS25" s="63"/>
      <c r="AT25" s="63"/>
      <c r="AU25" s="63"/>
      <c r="AV25" s="64"/>
      <c r="AW25" s="65">
        <v>6</v>
      </c>
      <c r="AX25" s="63"/>
      <c r="AY25" s="63"/>
      <c r="AZ25" s="63"/>
      <c r="BA25" s="63"/>
      <c r="BB25" s="64"/>
      <c r="BC25" s="65">
        <v>7</v>
      </c>
      <c r="BD25" s="63"/>
      <c r="BE25" s="63"/>
      <c r="BF25" s="63"/>
      <c r="BG25" s="63"/>
      <c r="BH25" s="64"/>
      <c r="BI25" s="65">
        <v>8</v>
      </c>
      <c r="BJ25" s="63"/>
      <c r="BK25" s="63"/>
      <c r="BL25" s="63"/>
      <c r="BM25" s="63"/>
      <c r="BN25" s="64"/>
      <c r="BO25" s="65">
        <v>9</v>
      </c>
      <c r="BP25" s="63"/>
      <c r="BQ25" s="63"/>
      <c r="BR25" s="63"/>
      <c r="BS25" s="63"/>
      <c r="BT25" s="64"/>
      <c r="BU25" s="65">
        <v>10</v>
      </c>
      <c r="BV25" s="63"/>
      <c r="BW25" s="63"/>
      <c r="BX25" s="63"/>
      <c r="BY25" s="63"/>
      <c r="BZ25" s="64"/>
      <c r="CA25" s="65">
        <v>11</v>
      </c>
      <c r="CB25" s="63"/>
      <c r="CC25" s="63"/>
      <c r="CD25" s="63"/>
      <c r="CE25" s="63"/>
      <c r="CF25" s="64"/>
      <c r="CG25" s="65">
        <v>12</v>
      </c>
      <c r="CH25" s="63"/>
      <c r="CI25" s="63"/>
      <c r="CJ25" s="63"/>
      <c r="CK25" s="63"/>
      <c r="CL25" s="64"/>
      <c r="CM25" s="65">
        <v>13</v>
      </c>
      <c r="CN25" s="63"/>
      <c r="CO25" s="63"/>
      <c r="CP25" s="63"/>
      <c r="CQ25" s="63"/>
      <c r="CR25" s="64"/>
      <c r="CS25" s="65">
        <v>14</v>
      </c>
      <c r="CT25" s="63"/>
      <c r="CU25" s="63"/>
      <c r="CV25" s="63"/>
      <c r="CW25" s="63"/>
      <c r="CX25" s="64"/>
      <c r="CY25" s="65">
        <v>15</v>
      </c>
      <c r="CZ25" s="63"/>
      <c r="DA25" s="63"/>
      <c r="DB25" s="63"/>
      <c r="DC25" s="63"/>
      <c r="DD25" s="64"/>
      <c r="DE25" s="65">
        <v>16</v>
      </c>
      <c r="DF25" s="63"/>
      <c r="DG25" s="63"/>
      <c r="DH25" s="63"/>
      <c r="DI25" s="63"/>
      <c r="DJ25" s="64"/>
      <c r="DK25" s="65">
        <v>17</v>
      </c>
      <c r="DL25" s="63"/>
      <c r="DM25" s="63"/>
      <c r="DN25" s="63"/>
      <c r="DO25" s="63"/>
      <c r="DP25" s="64"/>
      <c r="DQ25" s="65">
        <v>18</v>
      </c>
      <c r="DR25" s="63"/>
      <c r="DS25" s="63"/>
      <c r="DT25" s="63"/>
      <c r="DU25" s="63"/>
      <c r="DV25" s="64"/>
      <c r="DW25" s="65">
        <v>19</v>
      </c>
      <c r="DX25" s="63"/>
      <c r="DY25" s="63"/>
      <c r="DZ25" s="63"/>
      <c r="EA25" s="63"/>
      <c r="EB25" s="64"/>
      <c r="EC25" s="65">
        <v>20</v>
      </c>
      <c r="ED25" s="63"/>
      <c r="EE25" s="63"/>
      <c r="EF25" s="63"/>
      <c r="EG25" s="63"/>
      <c r="EH25" s="64"/>
      <c r="EI25" s="65">
        <v>21</v>
      </c>
      <c r="EJ25" s="63"/>
      <c r="EK25" s="63"/>
      <c r="EL25" s="63"/>
      <c r="EM25" s="63"/>
      <c r="EN25" s="64"/>
      <c r="EO25" s="65">
        <v>22</v>
      </c>
      <c r="EP25" s="63"/>
      <c r="EQ25" s="63"/>
      <c r="ER25" s="63"/>
      <c r="ES25" s="63"/>
      <c r="ET25" s="64"/>
      <c r="EU25" s="65">
        <v>23</v>
      </c>
      <c r="EV25" s="63"/>
      <c r="EW25" s="63"/>
      <c r="EX25" s="63"/>
      <c r="EY25" s="63"/>
      <c r="EZ25" s="64"/>
      <c r="FA25" s="65">
        <v>24</v>
      </c>
      <c r="FB25" s="63"/>
      <c r="FC25" s="63"/>
      <c r="FD25" s="63"/>
      <c r="FE25" s="63"/>
      <c r="FF25" s="64"/>
      <c r="FG25" s="65">
        <v>25</v>
      </c>
      <c r="FH25" s="63"/>
      <c r="FI25" s="63"/>
      <c r="FJ25" s="63"/>
      <c r="FK25" s="63"/>
      <c r="FL25" s="64"/>
      <c r="FM25" s="65">
        <v>26</v>
      </c>
      <c r="FN25" s="63"/>
      <c r="FO25" s="63"/>
      <c r="FP25" s="63"/>
      <c r="FQ25" s="63"/>
      <c r="FR25" s="64"/>
      <c r="FS25" s="65">
        <v>27</v>
      </c>
      <c r="FT25" s="63"/>
      <c r="FU25" s="63"/>
      <c r="FV25" s="63"/>
      <c r="FW25" s="63"/>
      <c r="FX25" s="64"/>
      <c r="FY25" s="65">
        <v>28</v>
      </c>
      <c r="FZ25" s="63"/>
      <c r="GA25" s="63"/>
      <c r="GB25" s="63"/>
      <c r="GC25" s="63"/>
      <c r="GD25" s="64"/>
      <c r="GE25" s="65">
        <v>29</v>
      </c>
      <c r="GF25" s="63"/>
      <c r="GG25" s="63"/>
      <c r="GH25" s="63"/>
      <c r="GI25" s="63"/>
      <c r="GJ25" s="64"/>
      <c r="GK25" s="65">
        <v>30</v>
      </c>
      <c r="GL25" s="63"/>
      <c r="GM25" s="63"/>
      <c r="GN25" s="63"/>
      <c r="GO25" s="63"/>
      <c r="GP25" s="64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5">
        <v>34</v>
      </c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102">
        <v>35</v>
      </c>
      <c r="HV25" s="63"/>
      <c r="HW25" s="63"/>
      <c r="HX25" s="63"/>
      <c r="HY25" s="63"/>
      <c r="HZ25" s="63"/>
      <c r="IA25" s="63"/>
      <c r="IB25" s="63"/>
      <c r="IC25" s="63"/>
      <c r="ID25" s="63"/>
      <c r="IE25" s="103"/>
    </row>
    <row r="26" spans="1:240" s="2" customFormat="1" ht="16.5" customHeight="1" x14ac:dyDescent="0.2">
      <c r="A26" s="66" t="s">
        <v>60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 s="69"/>
      <c r="Y26" s="70"/>
      <c r="Z26" s="70"/>
      <c r="AA26" s="70"/>
      <c r="AB26" s="70"/>
      <c r="AC26" s="71"/>
      <c r="AD26" s="29"/>
      <c r="AE26" s="30"/>
      <c r="AF26" s="30"/>
      <c r="AG26" s="30"/>
      <c r="AH26" s="30"/>
      <c r="AI26" s="30"/>
      <c r="AJ26" s="28"/>
      <c r="AK26" s="29">
        <f t="shared" ref="AK26:BC26" si="0">$BI$16</f>
        <v>84</v>
      </c>
      <c r="AL26" s="30"/>
      <c r="AM26" s="30"/>
      <c r="AN26" s="30"/>
      <c r="AO26" s="30"/>
      <c r="AP26" s="28"/>
      <c r="AQ26" s="29">
        <f t="shared" si="0"/>
        <v>84</v>
      </c>
      <c r="AR26" s="30"/>
      <c r="AS26" s="30"/>
      <c r="AT26" s="30"/>
      <c r="AU26" s="30"/>
      <c r="AV26" s="28"/>
      <c r="AW26" s="29">
        <f t="shared" si="0"/>
        <v>84</v>
      </c>
      <c r="AX26" s="30"/>
      <c r="AY26" s="30"/>
      <c r="AZ26" s="30"/>
      <c r="BA26" s="30"/>
      <c r="BB26" s="28"/>
      <c r="BC26" s="29">
        <f t="shared" si="0"/>
        <v>84</v>
      </c>
      <c r="BD26" s="30"/>
      <c r="BE26" s="30"/>
      <c r="BF26" s="30"/>
      <c r="BG26" s="30"/>
      <c r="BH26" s="28"/>
      <c r="BI26" s="29"/>
      <c r="BJ26" s="30"/>
      <c r="BK26" s="30"/>
      <c r="BL26" s="30"/>
      <c r="BM26" s="30"/>
      <c r="BN26" s="28"/>
      <c r="BO26" s="29"/>
      <c r="BP26" s="30"/>
      <c r="BQ26" s="30"/>
      <c r="BR26" s="30"/>
      <c r="BS26" s="30"/>
      <c r="BT26" s="28"/>
      <c r="BU26" s="29"/>
      <c r="BV26" s="30"/>
      <c r="BW26" s="30"/>
      <c r="BX26" s="30"/>
      <c r="BY26" s="30"/>
      <c r="BZ26" s="28"/>
      <c r="CA26" s="29"/>
      <c r="CB26" s="30"/>
      <c r="CC26" s="30"/>
      <c r="CD26" s="30"/>
      <c r="CE26" s="30"/>
      <c r="CF26" s="28"/>
      <c r="CG26" s="29">
        <f t="shared" ref="CG26:DK26" si="1">$BI$16</f>
        <v>84</v>
      </c>
      <c r="CH26" s="30"/>
      <c r="CI26" s="30"/>
      <c r="CJ26" s="30"/>
      <c r="CK26" s="30"/>
      <c r="CL26" s="28"/>
      <c r="CM26" s="29">
        <f t="shared" si="1"/>
        <v>84</v>
      </c>
      <c r="CN26" s="30"/>
      <c r="CO26" s="30"/>
      <c r="CP26" s="30"/>
      <c r="CQ26" s="30"/>
      <c r="CR26" s="28"/>
      <c r="CS26" s="29">
        <f t="shared" si="1"/>
        <v>84</v>
      </c>
      <c r="CT26" s="30"/>
      <c r="CU26" s="30"/>
      <c r="CV26" s="30"/>
      <c r="CW26" s="30"/>
      <c r="CX26" s="28"/>
      <c r="CY26" s="29">
        <f t="shared" si="1"/>
        <v>84</v>
      </c>
      <c r="CZ26" s="30"/>
      <c r="DA26" s="30"/>
      <c r="DB26" s="30"/>
      <c r="DC26" s="30"/>
      <c r="DD26" s="28"/>
      <c r="DE26" s="29">
        <f t="shared" si="1"/>
        <v>84</v>
      </c>
      <c r="DF26" s="30"/>
      <c r="DG26" s="30"/>
      <c r="DH26" s="30"/>
      <c r="DI26" s="30"/>
      <c r="DJ26" s="28"/>
      <c r="DK26" s="29">
        <f t="shared" si="1"/>
        <v>84</v>
      </c>
      <c r="DL26" s="30"/>
      <c r="DM26" s="30"/>
      <c r="DN26" s="30"/>
      <c r="DO26" s="30"/>
      <c r="DP26" s="28"/>
      <c r="DQ26" s="29"/>
      <c r="DR26" s="30"/>
      <c r="DS26" s="30"/>
      <c r="DT26" s="30"/>
      <c r="DU26" s="30"/>
      <c r="DV26" s="28"/>
      <c r="DW26" s="29"/>
      <c r="DX26" s="30"/>
      <c r="DY26" s="30"/>
      <c r="DZ26" s="30"/>
      <c r="EA26" s="30"/>
      <c r="EB26" s="28"/>
      <c r="EC26" s="29"/>
      <c r="ED26" s="30"/>
      <c r="EE26" s="30"/>
      <c r="EF26" s="30"/>
      <c r="EG26" s="30"/>
      <c r="EH26" s="28"/>
      <c r="EI26" s="26">
        <v>84</v>
      </c>
      <c r="EJ26" s="27"/>
      <c r="EK26" s="27"/>
      <c r="EL26" s="27"/>
      <c r="EM26" s="27"/>
      <c r="EN26" s="28"/>
      <c r="EO26" s="26">
        <v>84</v>
      </c>
      <c r="EP26" s="27"/>
      <c r="EQ26" s="27"/>
      <c r="ER26" s="27"/>
      <c r="ES26" s="27"/>
      <c r="ET26" s="28"/>
      <c r="EU26" s="26">
        <v>84</v>
      </c>
      <c r="EV26" s="27"/>
      <c r="EW26" s="27"/>
      <c r="EX26" s="27"/>
      <c r="EY26" s="27"/>
      <c r="EZ26" s="28"/>
      <c r="FA26" s="26">
        <v>84</v>
      </c>
      <c r="FB26" s="27"/>
      <c r="FC26" s="27"/>
      <c r="FD26" s="27"/>
      <c r="FE26" s="27"/>
      <c r="FF26" s="28"/>
      <c r="FG26" s="26">
        <v>84</v>
      </c>
      <c r="FH26" s="27"/>
      <c r="FI26" s="27"/>
      <c r="FJ26" s="27"/>
      <c r="FK26" s="27"/>
      <c r="FL26" s="28"/>
      <c r="FM26" s="26">
        <v>84</v>
      </c>
      <c r="FN26" s="27"/>
      <c r="FO26" s="27"/>
      <c r="FP26" s="27"/>
      <c r="FQ26" s="27"/>
      <c r="FR26" s="28"/>
      <c r="FS26" s="29"/>
      <c r="FT26" s="30"/>
      <c r="FU26" s="30"/>
      <c r="FV26" s="30"/>
      <c r="FW26" s="30"/>
      <c r="FX26" s="28"/>
      <c r="FY26" s="29"/>
      <c r="FZ26" s="30"/>
      <c r="GA26" s="30"/>
      <c r="GB26" s="30"/>
      <c r="GC26" s="30"/>
      <c r="GD26" s="28"/>
      <c r="GE26" s="29"/>
      <c r="GF26" s="30"/>
      <c r="GG26" s="30"/>
      <c r="GH26" s="30"/>
      <c r="GI26" s="30"/>
      <c r="GJ26" s="28"/>
      <c r="GK26" s="29"/>
      <c r="GL26" s="30"/>
      <c r="GM26" s="30"/>
      <c r="GN26" s="30"/>
      <c r="GO26" s="30"/>
      <c r="GP26" s="28"/>
      <c r="GQ26" s="20"/>
      <c r="GR26" s="21"/>
      <c r="GS26" s="21"/>
      <c r="GT26" s="21"/>
      <c r="GU26" s="21"/>
      <c r="GV26" s="22"/>
      <c r="GW26" s="31"/>
      <c r="GX26" s="32"/>
      <c r="GY26" s="32"/>
      <c r="GZ26" s="32"/>
      <c r="HA26" s="32"/>
      <c r="HB26" s="33"/>
      <c r="HC26" s="31"/>
      <c r="HD26" s="32"/>
      <c r="HE26" s="32"/>
      <c r="HF26" s="32"/>
      <c r="HG26" s="32"/>
      <c r="HH26" s="33"/>
      <c r="HI26" s="23"/>
      <c r="HJ26" s="24"/>
      <c r="HK26" s="24"/>
      <c r="HL26" s="24"/>
      <c r="HM26" s="24"/>
      <c r="HN26" s="25"/>
      <c r="HO26" s="29"/>
      <c r="HP26" s="30"/>
      <c r="HQ26" s="30"/>
      <c r="HR26" s="30"/>
      <c r="HS26" s="30"/>
      <c r="HT26" s="28"/>
      <c r="HU26" s="26"/>
      <c r="HV26" s="30"/>
      <c r="HW26" s="30"/>
      <c r="HX26" s="30"/>
      <c r="HY26" s="30"/>
      <c r="HZ26" s="30"/>
      <c r="IA26" s="30"/>
      <c r="IB26" s="30"/>
      <c r="IC26" s="30"/>
      <c r="ID26" s="30"/>
      <c r="IE26" s="27"/>
    </row>
    <row r="27" spans="1:240" s="12" customFormat="1" ht="15" customHeight="1" x14ac:dyDescent="0.3">
      <c r="A27" s="75" t="s">
        <v>61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2"/>
      <c r="Y27" s="73"/>
      <c r="Z27" s="73"/>
      <c r="AA27" s="73"/>
      <c r="AB27" s="73"/>
      <c r="AC27" s="74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130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4"/>
      <c r="GX27" s="35"/>
      <c r="GY27" s="35"/>
      <c r="GZ27" s="35"/>
      <c r="HA27" s="35"/>
      <c r="HB27" s="36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/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2">AK28+AQ28+AW28+BC28+BI28+BO28+BU28+CA28+CG28+CM28+CS28+CY28+DE28+DK28+DQ28+DW28+EC28+EI28+EO28+EU28+FA28+FG28+FM28+FS28+FY28+GE28</f>
        <v>4.0000000000000001E-3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3">GK28*GQ28</f>
        <v>2.2800000000000002</v>
      </c>
      <c r="GX28" s="162"/>
      <c r="GY28" s="162"/>
      <c r="GZ28" s="162"/>
      <c r="HA28" s="162"/>
      <c r="HB28" s="163"/>
      <c r="HC28" s="152">
        <f>GK28*HI28</f>
        <v>0.33600000000000002</v>
      </c>
      <c r="HD28" s="153"/>
      <c r="HE28" s="153"/>
      <c r="HF28" s="153"/>
      <c r="HG28" s="153"/>
      <c r="HH28" s="154"/>
      <c r="HI28" s="155">
        <f t="shared" ref="HI28:HI37" si="4">$BI$16</f>
        <v>84</v>
      </c>
      <c r="HJ28" s="156"/>
      <c r="HK28" s="156"/>
      <c r="HL28" s="156"/>
      <c r="HM28" s="156"/>
      <c r="HN28" s="157"/>
      <c r="HO28" s="29"/>
      <c r="HP28" s="30"/>
      <c r="HQ28" s="30"/>
      <c r="HR28" s="30"/>
      <c r="HS28" s="30"/>
      <c r="HT28" s="28"/>
      <c r="HU28" s="146">
        <f t="shared" ref="HU28:HU50" si="5">GQ28*HC28</f>
        <v>191.52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6">SUM(HU28)</f>
        <v>191.52</v>
      </c>
    </row>
    <row r="29" spans="1:240" s="2" customFormat="1" ht="16.5" customHeight="1" x14ac:dyDescent="0.25">
      <c r="A29" s="158" t="s">
        <v>64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>
        <v>0.05</v>
      </c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2"/>
        <v>0.15000000000000002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3"/>
        <v>14.100000000000001</v>
      </c>
      <c r="GX29" s="162"/>
      <c r="GY29" s="162"/>
      <c r="GZ29" s="162"/>
      <c r="HA29" s="162"/>
      <c r="HB29" s="163"/>
      <c r="HC29" s="152">
        <f t="shared" ref="HC29:HC48" si="7">GK29*HI29</f>
        <v>12.600000000000001</v>
      </c>
      <c r="HD29" s="153"/>
      <c r="HE29" s="153"/>
      <c r="HF29" s="153"/>
      <c r="HG29" s="153"/>
      <c r="HH29" s="154"/>
      <c r="HI29" s="155">
        <f t="shared" si="4"/>
        <v>84</v>
      </c>
      <c r="HJ29" s="156"/>
      <c r="HK29" s="156"/>
      <c r="HL29" s="156"/>
      <c r="HM29" s="156"/>
      <c r="HN29" s="157"/>
      <c r="HO29" s="29"/>
      <c r="HP29" s="30"/>
      <c r="HQ29" s="30"/>
      <c r="HR29" s="30"/>
      <c r="HS29" s="30"/>
      <c r="HT29" s="28"/>
      <c r="HU29" s="146">
        <f t="shared" si="5"/>
        <v>1184.4000000000001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6"/>
        <v>1184.4000000000001</v>
      </c>
    </row>
    <row r="30" spans="1:240" s="2" customFormat="1" ht="18" customHeight="1" x14ac:dyDescent="0.25">
      <c r="A30" s="158" t="s">
        <v>65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3.0000000000000001E-3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/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2"/>
        <v>3.0000000000000001E-3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3"/>
        <v>0.68400000000000005</v>
      </c>
      <c r="GX30" s="162"/>
      <c r="GY30" s="162"/>
      <c r="GZ30" s="162"/>
      <c r="HA30" s="162"/>
      <c r="HB30" s="163"/>
      <c r="HC30" s="152">
        <f t="shared" si="7"/>
        <v>0.252</v>
      </c>
      <c r="HD30" s="153"/>
      <c r="HE30" s="153"/>
      <c r="HF30" s="153"/>
      <c r="HG30" s="153"/>
      <c r="HH30" s="154"/>
      <c r="HI30" s="155">
        <f t="shared" si="4"/>
        <v>84</v>
      </c>
      <c r="HJ30" s="156"/>
      <c r="HK30" s="156"/>
      <c r="HL30" s="156"/>
      <c r="HM30" s="156"/>
      <c r="HN30" s="157"/>
      <c r="HO30" s="29"/>
      <c r="HP30" s="30"/>
      <c r="HQ30" s="30"/>
      <c r="HR30" s="30"/>
      <c r="HS30" s="30"/>
      <c r="HT30" s="28"/>
      <c r="HU30" s="146">
        <f t="shared" si="5"/>
        <v>57.456000000000003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6"/>
        <v>57.456000000000003</v>
      </c>
    </row>
    <row r="31" spans="1:240" s="2" customFormat="1" ht="16.5" customHeight="1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0.12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2"/>
        <v>0.12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3"/>
        <v>6.24</v>
      </c>
      <c r="GX31" s="162"/>
      <c r="GY31" s="162"/>
      <c r="GZ31" s="162"/>
      <c r="HA31" s="162"/>
      <c r="HB31" s="163"/>
      <c r="HC31" s="152">
        <f t="shared" si="7"/>
        <v>10.08</v>
      </c>
      <c r="HD31" s="153"/>
      <c r="HE31" s="153"/>
      <c r="HF31" s="153"/>
      <c r="HG31" s="153"/>
      <c r="HH31" s="154"/>
      <c r="HI31" s="155">
        <f t="shared" si="4"/>
        <v>84</v>
      </c>
      <c r="HJ31" s="156"/>
      <c r="HK31" s="156"/>
      <c r="HL31" s="156"/>
      <c r="HM31" s="156"/>
      <c r="HN31" s="157"/>
      <c r="HO31" s="29"/>
      <c r="HP31" s="30"/>
      <c r="HQ31" s="30"/>
      <c r="HR31" s="30"/>
      <c r="HS31" s="30"/>
      <c r="HT31" s="28"/>
      <c r="HU31" s="146">
        <f t="shared" si="5"/>
        <v>524.16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6"/>
        <v>524.16</v>
      </c>
    </row>
    <row r="32" spans="1:240" s="2" customFormat="1" ht="16.5" customHeight="1" x14ac:dyDescent="0.25">
      <c r="A32" s="158" t="s">
        <v>67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>
        <v>2.5000000000000001E-2</v>
      </c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/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2"/>
        <v>2.5000000000000001E-2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3"/>
        <v>1.5</v>
      </c>
      <c r="GX32" s="162"/>
      <c r="GY32" s="162"/>
      <c r="GZ32" s="162"/>
      <c r="HA32" s="162"/>
      <c r="HB32" s="163"/>
      <c r="HC32" s="152">
        <f t="shared" si="7"/>
        <v>2.1</v>
      </c>
      <c r="HD32" s="153"/>
      <c r="HE32" s="153"/>
      <c r="HF32" s="153"/>
      <c r="HG32" s="153"/>
      <c r="HH32" s="154"/>
      <c r="HI32" s="155">
        <f t="shared" si="4"/>
        <v>84</v>
      </c>
      <c r="HJ32" s="156"/>
      <c r="HK32" s="156"/>
      <c r="HL32" s="156"/>
      <c r="HM32" s="156"/>
      <c r="HN32" s="157"/>
      <c r="HO32" s="29"/>
      <c r="HP32" s="30"/>
      <c r="HQ32" s="30"/>
      <c r="HR32" s="30"/>
      <c r="HS32" s="30"/>
      <c r="HT32" s="28"/>
      <c r="HU32" s="146">
        <f t="shared" si="5"/>
        <v>126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6"/>
        <v>126</v>
      </c>
    </row>
    <row r="33" spans="1:240" s="2" customFormat="1" ht="16.5" customHeight="1" x14ac:dyDescent="0.25">
      <c r="A33" s="158" t="s">
        <v>68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4.3999999999999997E-2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2"/>
        <v>4.3999999999999997E-2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3"/>
        <v>3.3879999999999999</v>
      </c>
      <c r="GX33" s="162"/>
      <c r="GY33" s="162"/>
      <c r="GZ33" s="162"/>
      <c r="HA33" s="162"/>
      <c r="HB33" s="163"/>
      <c r="HC33" s="152">
        <f t="shared" si="7"/>
        <v>3.6959999999999997</v>
      </c>
      <c r="HD33" s="153"/>
      <c r="HE33" s="153"/>
      <c r="HF33" s="153"/>
      <c r="HG33" s="153"/>
      <c r="HH33" s="154"/>
      <c r="HI33" s="155">
        <f t="shared" si="4"/>
        <v>84</v>
      </c>
      <c r="HJ33" s="156"/>
      <c r="HK33" s="156"/>
      <c r="HL33" s="156"/>
      <c r="HM33" s="156"/>
      <c r="HN33" s="157"/>
      <c r="HO33" s="29"/>
      <c r="HP33" s="30"/>
      <c r="HQ33" s="30"/>
      <c r="HR33" s="30"/>
      <c r="HS33" s="30"/>
      <c r="HT33" s="28"/>
      <c r="HU33" s="146">
        <f t="shared" si="5"/>
        <v>284.59199999999998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6"/>
        <v>284.59199999999998</v>
      </c>
    </row>
    <row r="34" spans="1:240" s="2" customFormat="1" ht="16.5" customHeight="1" x14ac:dyDescent="0.25">
      <c r="A34" s="158" t="s">
        <v>69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2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3"/>
        <v>1.98</v>
      </c>
      <c r="GX34" s="162"/>
      <c r="GY34" s="162"/>
      <c r="GZ34" s="162"/>
      <c r="HA34" s="162"/>
      <c r="HB34" s="163"/>
      <c r="HC34" s="152">
        <f t="shared" si="7"/>
        <v>2.52</v>
      </c>
      <c r="HD34" s="153"/>
      <c r="HE34" s="153"/>
      <c r="HF34" s="153"/>
      <c r="HG34" s="153"/>
      <c r="HH34" s="154"/>
      <c r="HI34" s="155">
        <f t="shared" si="4"/>
        <v>84</v>
      </c>
      <c r="HJ34" s="156"/>
      <c r="HK34" s="156"/>
      <c r="HL34" s="156"/>
      <c r="HM34" s="156"/>
      <c r="HN34" s="157"/>
      <c r="HO34" s="29"/>
      <c r="HP34" s="30"/>
      <c r="HQ34" s="30"/>
      <c r="HR34" s="30"/>
      <c r="HS34" s="30"/>
      <c r="HT34" s="28"/>
      <c r="HU34" s="170">
        <f t="shared" si="5"/>
        <v>166.32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6"/>
        <v>166.32</v>
      </c>
    </row>
    <row r="35" spans="1:240" s="2" customFormat="1" ht="16.5" customHeight="1" x14ac:dyDescent="0.25">
      <c r="A35" s="158" t="s">
        <v>70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5.0000000000000001E-3</v>
      </c>
      <c r="CH35" s="100"/>
      <c r="CI35" s="100"/>
      <c r="CJ35" s="100"/>
      <c r="CK35" s="100"/>
      <c r="CL35" s="101"/>
      <c r="CM35" s="99">
        <v>5.0000000000000001E-3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8.0000000000000002E-3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2"/>
        <v>0.02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3"/>
        <v>0.96</v>
      </c>
      <c r="GX35" s="162"/>
      <c r="GY35" s="162"/>
      <c r="GZ35" s="162"/>
      <c r="HA35" s="162"/>
      <c r="HB35" s="163"/>
      <c r="HC35" s="152">
        <f t="shared" si="7"/>
        <v>1.68</v>
      </c>
      <c r="HD35" s="153"/>
      <c r="HE35" s="153"/>
      <c r="HF35" s="153"/>
      <c r="HG35" s="153"/>
      <c r="HH35" s="154"/>
      <c r="HI35" s="155">
        <f t="shared" si="4"/>
        <v>84</v>
      </c>
      <c r="HJ35" s="156"/>
      <c r="HK35" s="156"/>
      <c r="HL35" s="156"/>
      <c r="HM35" s="156"/>
      <c r="HN35" s="157"/>
      <c r="HO35" s="29"/>
      <c r="HP35" s="30"/>
      <c r="HQ35" s="30"/>
      <c r="HR35" s="30"/>
      <c r="HS35" s="30"/>
      <c r="HT35" s="28"/>
      <c r="HU35" s="170">
        <f t="shared" si="5"/>
        <v>80.64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6"/>
        <v>80.64</v>
      </c>
    </row>
    <row r="36" spans="1:240" s="2" customFormat="1" ht="16.5" customHeight="1" x14ac:dyDescent="0.25">
      <c r="A36" s="158" t="s">
        <v>71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>
        <v>1E-3</v>
      </c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3.0000000000000001E-3</v>
      </c>
      <c r="EJ36" s="100"/>
      <c r="EK36" s="100"/>
      <c r="EL36" s="100"/>
      <c r="EM36" s="100"/>
      <c r="EN36" s="101"/>
      <c r="EO36" s="99">
        <v>1E-3</v>
      </c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2"/>
        <v>7.0000000000000001E-3</v>
      </c>
      <c r="GL36" s="165"/>
      <c r="GM36" s="165"/>
      <c r="GN36" s="165"/>
      <c r="GO36" s="165"/>
      <c r="GP36" s="166"/>
      <c r="GQ36" s="167">
        <v>172</v>
      </c>
      <c r="GR36" s="168"/>
      <c r="GS36" s="168"/>
      <c r="GT36" s="168"/>
      <c r="GU36" s="168"/>
      <c r="GV36" s="169"/>
      <c r="GW36" s="161">
        <f t="shared" si="3"/>
        <v>1.204</v>
      </c>
      <c r="GX36" s="162"/>
      <c r="GY36" s="162"/>
      <c r="GZ36" s="162"/>
      <c r="HA36" s="162"/>
      <c r="HB36" s="163"/>
      <c r="HC36" s="152">
        <f t="shared" si="7"/>
        <v>0.58799999999999997</v>
      </c>
      <c r="HD36" s="153"/>
      <c r="HE36" s="153"/>
      <c r="HF36" s="153"/>
      <c r="HG36" s="153"/>
      <c r="HH36" s="154"/>
      <c r="HI36" s="155">
        <f t="shared" si="4"/>
        <v>84</v>
      </c>
      <c r="HJ36" s="156"/>
      <c r="HK36" s="156"/>
      <c r="HL36" s="156"/>
      <c r="HM36" s="156"/>
      <c r="HN36" s="157"/>
      <c r="HO36" s="29"/>
      <c r="HP36" s="30"/>
      <c r="HQ36" s="30"/>
      <c r="HR36" s="30"/>
      <c r="HS36" s="30"/>
      <c r="HT36" s="28"/>
      <c r="HU36" s="170">
        <f t="shared" si="5"/>
        <v>101.136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6"/>
        <v>101.136</v>
      </c>
    </row>
    <row r="37" spans="1:240" s="2" customFormat="1" ht="16.5" customHeight="1" x14ac:dyDescent="0.25">
      <c r="A37" s="158" t="s">
        <v>72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>
        <v>7.0000000000000001E-3</v>
      </c>
      <c r="CH37" s="100"/>
      <c r="CI37" s="100"/>
      <c r="CJ37" s="100"/>
      <c r="CK37" s="100"/>
      <c r="CL37" s="101"/>
      <c r="CM37" s="99">
        <v>5.0000000000000001E-3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8.0000000000000002E-3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2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3"/>
        <v>0.9</v>
      </c>
      <c r="GX37" s="162"/>
      <c r="GY37" s="162"/>
      <c r="GZ37" s="162"/>
      <c r="HA37" s="162"/>
      <c r="HB37" s="163"/>
      <c r="HC37" s="152">
        <f t="shared" si="7"/>
        <v>1.68</v>
      </c>
      <c r="HD37" s="153"/>
      <c r="HE37" s="153"/>
      <c r="HF37" s="153"/>
      <c r="HG37" s="153"/>
      <c r="HH37" s="154"/>
      <c r="HI37" s="155">
        <f t="shared" si="4"/>
        <v>84</v>
      </c>
      <c r="HJ37" s="156"/>
      <c r="HK37" s="156"/>
      <c r="HL37" s="156"/>
      <c r="HM37" s="156"/>
      <c r="HN37" s="157"/>
      <c r="HO37" s="29"/>
      <c r="HP37" s="30"/>
      <c r="HQ37" s="30"/>
      <c r="HR37" s="30"/>
      <c r="HS37" s="30"/>
      <c r="HT37" s="28"/>
      <c r="HU37" s="170">
        <f t="shared" si="5"/>
        <v>75.599999999999994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6"/>
        <v>75.599999999999994</v>
      </c>
    </row>
    <row r="38" spans="1:240" s="2" customFormat="1" ht="16.5" customHeight="1" x14ac:dyDescent="0.25">
      <c r="A38" s="158" t="s">
        <v>73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/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>
        <v>2E-3</v>
      </c>
      <c r="EJ38" s="100"/>
      <c r="EK38" s="100"/>
      <c r="EL38" s="100"/>
      <c r="EM38" s="100"/>
      <c r="EN38" s="101"/>
      <c r="EO38" s="99"/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2"/>
        <v>4.0000000000000001E-3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3"/>
        <v>0.16800000000000001</v>
      </c>
      <c r="GX38" s="162"/>
      <c r="GY38" s="162"/>
      <c r="GZ38" s="162"/>
      <c r="HA38" s="162"/>
      <c r="HB38" s="163"/>
      <c r="HC38" s="152">
        <f t="shared" si="7"/>
        <v>0.33600000000000002</v>
      </c>
      <c r="HD38" s="153"/>
      <c r="HE38" s="153"/>
      <c r="HF38" s="153"/>
      <c r="HG38" s="153"/>
      <c r="HH38" s="154"/>
      <c r="HI38" s="155">
        <f t="shared" ref="HI38:HI50" si="8">$BI$16</f>
        <v>84</v>
      </c>
      <c r="HJ38" s="156"/>
      <c r="HK38" s="156"/>
      <c r="HL38" s="156"/>
      <c r="HM38" s="156"/>
      <c r="HN38" s="157"/>
      <c r="HO38" s="29"/>
      <c r="HP38" s="30"/>
      <c r="HQ38" s="30"/>
      <c r="HR38" s="30"/>
      <c r="HS38" s="30"/>
      <c r="HT38" s="28"/>
      <c r="HU38" s="170">
        <f t="shared" si="5"/>
        <v>14.112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6"/>
        <v>14.112</v>
      </c>
    </row>
    <row r="39" spans="1:240" s="2" customFormat="1" ht="16.5" customHeight="1" x14ac:dyDescent="0.25">
      <c r="A39" s="158" t="s">
        <v>74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2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3"/>
        <v>29.25</v>
      </c>
      <c r="GX39" s="162"/>
      <c r="GY39" s="162"/>
      <c r="GZ39" s="162"/>
      <c r="HA39" s="162"/>
      <c r="HB39" s="163"/>
      <c r="HC39" s="152">
        <f t="shared" si="7"/>
        <v>3.78</v>
      </c>
      <c r="HD39" s="153"/>
      <c r="HE39" s="153"/>
      <c r="HF39" s="153"/>
      <c r="HG39" s="153"/>
      <c r="HH39" s="154"/>
      <c r="HI39" s="155">
        <f t="shared" si="8"/>
        <v>84</v>
      </c>
      <c r="HJ39" s="156"/>
      <c r="HK39" s="156"/>
      <c r="HL39" s="156"/>
      <c r="HM39" s="156"/>
      <c r="HN39" s="157"/>
      <c r="HO39" s="29"/>
      <c r="HP39" s="30"/>
      <c r="HQ39" s="30"/>
      <c r="HR39" s="30"/>
      <c r="HS39" s="30"/>
      <c r="HT39" s="28"/>
      <c r="HU39" s="170">
        <f t="shared" si="5"/>
        <v>2457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6"/>
        <v>2457</v>
      </c>
    </row>
    <row r="40" spans="1:240" s="2" customFormat="1" ht="16.5" customHeight="1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2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3"/>
        <v>0.72</v>
      </c>
      <c r="GX40" s="162"/>
      <c r="GY40" s="162"/>
      <c r="GZ40" s="162"/>
      <c r="HA40" s="162"/>
      <c r="HB40" s="163"/>
      <c r="HC40" s="152">
        <f t="shared" si="7"/>
        <v>0.504</v>
      </c>
      <c r="HD40" s="153"/>
      <c r="HE40" s="153"/>
      <c r="HF40" s="153"/>
      <c r="HG40" s="153"/>
      <c r="HH40" s="154"/>
      <c r="HI40" s="155">
        <f t="shared" si="8"/>
        <v>84</v>
      </c>
      <c r="HJ40" s="156"/>
      <c r="HK40" s="156"/>
      <c r="HL40" s="156"/>
      <c r="HM40" s="156"/>
      <c r="HN40" s="157"/>
      <c r="HO40" s="29"/>
      <c r="HP40" s="30"/>
      <c r="HQ40" s="30"/>
      <c r="HR40" s="30"/>
      <c r="HS40" s="30"/>
      <c r="HT40" s="28"/>
      <c r="HU40" s="170">
        <f t="shared" si="5"/>
        <v>60.480000000000004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6"/>
        <v>60.480000000000004</v>
      </c>
    </row>
    <row r="41" spans="1:240" s="2" customFormat="1" ht="16.5" customHeight="1" x14ac:dyDescent="0.25">
      <c r="A41" s="158" t="s">
        <v>76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2"/>
        <v>0</v>
      </c>
      <c r="GL41" s="165"/>
      <c r="GM41" s="165"/>
      <c r="GN41" s="165"/>
      <c r="GO41" s="165"/>
      <c r="GP41" s="166"/>
      <c r="GQ41" s="167">
        <v>68</v>
      </c>
      <c r="GR41" s="168"/>
      <c r="GS41" s="168"/>
      <c r="GT41" s="168"/>
      <c r="GU41" s="168"/>
      <c r="GV41" s="169"/>
      <c r="GW41" s="161">
        <f t="shared" si="3"/>
        <v>0</v>
      </c>
      <c r="GX41" s="162"/>
      <c r="GY41" s="162"/>
      <c r="GZ41" s="162"/>
      <c r="HA41" s="162"/>
      <c r="HB41" s="163"/>
      <c r="HC41" s="152">
        <f t="shared" si="7"/>
        <v>0</v>
      </c>
      <c r="HD41" s="153"/>
      <c r="HE41" s="153"/>
      <c r="HF41" s="153"/>
      <c r="HG41" s="153"/>
      <c r="HH41" s="154"/>
      <c r="HI41" s="155">
        <f t="shared" si="8"/>
        <v>84</v>
      </c>
      <c r="HJ41" s="156"/>
      <c r="HK41" s="156"/>
      <c r="HL41" s="156"/>
      <c r="HM41" s="156"/>
      <c r="HN41" s="157"/>
      <c r="HO41" s="29"/>
      <c r="HP41" s="30"/>
      <c r="HQ41" s="30"/>
      <c r="HR41" s="30"/>
      <c r="HS41" s="30"/>
      <c r="HT41" s="28"/>
      <c r="HU41" s="170">
        <f t="shared" si="5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6"/>
        <v>0</v>
      </c>
    </row>
    <row r="42" spans="1:240" s="2" customFormat="1" ht="16.5" customHeight="1" x14ac:dyDescent="0.25">
      <c r="A42" s="158" t="s">
        <v>77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2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3"/>
        <v>2.7440000000000002</v>
      </c>
      <c r="GX42" s="162"/>
      <c r="GY42" s="162"/>
      <c r="GZ42" s="162"/>
      <c r="HA42" s="162"/>
      <c r="HB42" s="163"/>
      <c r="HC42" s="152">
        <f t="shared" si="7"/>
        <v>2.3519999999999999</v>
      </c>
      <c r="HD42" s="153"/>
      <c r="HE42" s="153"/>
      <c r="HF42" s="153"/>
      <c r="HG42" s="153"/>
      <c r="HH42" s="154"/>
      <c r="HI42" s="155">
        <f t="shared" si="8"/>
        <v>84</v>
      </c>
      <c r="HJ42" s="156"/>
      <c r="HK42" s="156"/>
      <c r="HL42" s="156"/>
      <c r="HM42" s="156"/>
      <c r="HN42" s="157"/>
      <c r="HO42" s="29"/>
      <c r="HP42" s="30"/>
      <c r="HQ42" s="30"/>
      <c r="HR42" s="30"/>
      <c r="HS42" s="30"/>
      <c r="HT42" s="28"/>
      <c r="HU42" s="170">
        <f t="shared" si="5"/>
        <v>230.49599999999998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6"/>
        <v>230.49599999999998</v>
      </c>
    </row>
    <row r="43" spans="1:240" s="2" customFormat="1" ht="16.5" customHeight="1" x14ac:dyDescent="0.25">
      <c r="A43" s="158" t="s">
        <v>78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2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3"/>
        <v>0.74</v>
      </c>
      <c r="GX43" s="162"/>
      <c r="GY43" s="162"/>
      <c r="GZ43" s="162"/>
      <c r="HA43" s="162"/>
      <c r="HB43" s="163"/>
      <c r="HC43" s="152">
        <f t="shared" si="7"/>
        <v>0.42</v>
      </c>
      <c r="HD43" s="153"/>
      <c r="HE43" s="153"/>
      <c r="HF43" s="153"/>
      <c r="HG43" s="153"/>
      <c r="HH43" s="154"/>
      <c r="HI43" s="155">
        <f t="shared" si="8"/>
        <v>84</v>
      </c>
      <c r="HJ43" s="156"/>
      <c r="HK43" s="156"/>
      <c r="HL43" s="156"/>
      <c r="HM43" s="156"/>
      <c r="HN43" s="157"/>
      <c r="HO43" s="29"/>
      <c r="HP43" s="30"/>
      <c r="HQ43" s="30"/>
      <c r="HR43" s="30"/>
      <c r="HS43" s="30"/>
      <c r="HT43" s="28"/>
      <c r="HU43" s="170">
        <f t="shared" si="5"/>
        <v>62.16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6"/>
        <v>62.16</v>
      </c>
    </row>
    <row r="44" spans="1:240" s="2" customFormat="1" ht="16.5" customHeight="1" x14ac:dyDescent="0.25">
      <c r="A44" s="158" t="s">
        <v>98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>
        <v>0.02</v>
      </c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2"/>
        <v>0.02</v>
      </c>
      <c r="GL44" s="165"/>
      <c r="GM44" s="165"/>
      <c r="GN44" s="165"/>
      <c r="GO44" s="165"/>
      <c r="GP44" s="166"/>
      <c r="GQ44" s="167">
        <v>65</v>
      </c>
      <c r="GR44" s="168"/>
      <c r="GS44" s="168"/>
      <c r="GT44" s="168"/>
      <c r="GU44" s="168"/>
      <c r="GV44" s="169"/>
      <c r="GW44" s="161">
        <f t="shared" si="3"/>
        <v>1.3</v>
      </c>
      <c r="GX44" s="162"/>
      <c r="GY44" s="162"/>
      <c r="GZ44" s="162"/>
      <c r="HA44" s="162"/>
      <c r="HB44" s="163"/>
      <c r="HC44" s="152">
        <f t="shared" si="7"/>
        <v>1.68</v>
      </c>
      <c r="HD44" s="153"/>
      <c r="HE44" s="153"/>
      <c r="HF44" s="153"/>
      <c r="HG44" s="153"/>
      <c r="HH44" s="154"/>
      <c r="HI44" s="155">
        <f t="shared" si="8"/>
        <v>84</v>
      </c>
      <c r="HJ44" s="156"/>
      <c r="HK44" s="156"/>
      <c r="HL44" s="156"/>
      <c r="HM44" s="156"/>
      <c r="HN44" s="157"/>
      <c r="HO44" s="29"/>
      <c r="HP44" s="30"/>
      <c r="HQ44" s="30"/>
      <c r="HR44" s="30"/>
      <c r="HS44" s="30"/>
      <c r="HT44" s="28"/>
      <c r="HU44" s="170">
        <f t="shared" si="5"/>
        <v>109.2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6"/>
        <v>109.2</v>
      </c>
    </row>
    <row r="45" spans="1:240" s="2" customFormat="1" ht="16.5" customHeight="1" x14ac:dyDescent="0.25">
      <c r="A45" s="158" t="s">
        <v>79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2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3"/>
        <v>7.67</v>
      </c>
      <c r="GX45" s="162"/>
      <c r="GY45" s="162"/>
      <c r="GZ45" s="162"/>
      <c r="HA45" s="162"/>
      <c r="HB45" s="163"/>
      <c r="HC45" s="152">
        <f t="shared" si="7"/>
        <v>10.92</v>
      </c>
      <c r="HD45" s="153"/>
      <c r="HE45" s="153"/>
      <c r="HF45" s="153"/>
      <c r="HG45" s="153"/>
      <c r="HH45" s="154"/>
      <c r="HI45" s="155">
        <f t="shared" si="8"/>
        <v>84</v>
      </c>
      <c r="HJ45" s="156"/>
      <c r="HK45" s="156"/>
      <c r="HL45" s="156"/>
      <c r="HM45" s="156"/>
      <c r="HN45" s="157"/>
      <c r="HO45" s="29"/>
      <c r="HP45" s="30"/>
      <c r="HQ45" s="30"/>
      <c r="HR45" s="30"/>
      <c r="HS45" s="30"/>
      <c r="HT45" s="28"/>
      <c r="HU45" s="170">
        <f t="shared" si="5"/>
        <v>644.28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6"/>
        <v>644.28</v>
      </c>
    </row>
    <row r="46" spans="1:240" s="2" customFormat="1" ht="16.5" customHeight="1" x14ac:dyDescent="0.25">
      <c r="A46" s="158" t="s">
        <v>80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2.9999999999999997E-4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2"/>
        <v>2.9999999999999997E-4</v>
      </c>
      <c r="GL46" s="165"/>
      <c r="GM46" s="165"/>
      <c r="GN46" s="165"/>
      <c r="GO46" s="165"/>
      <c r="GP46" s="166"/>
      <c r="GQ46" s="167">
        <v>350</v>
      </c>
      <c r="GR46" s="168"/>
      <c r="GS46" s="168"/>
      <c r="GT46" s="168"/>
      <c r="GU46" s="168"/>
      <c r="GV46" s="169"/>
      <c r="GW46" s="161">
        <f t="shared" si="3"/>
        <v>0.105</v>
      </c>
      <c r="GX46" s="162"/>
      <c r="GY46" s="162"/>
      <c r="GZ46" s="162"/>
      <c r="HA46" s="162"/>
      <c r="HB46" s="163"/>
      <c r="HC46" s="152">
        <f t="shared" si="7"/>
        <v>2.5199999999999997E-2</v>
      </c>
      <c r="HD46" s="153"/>
      <c r="HE46" s="153"/>
      <c r="HF46" s="153"/>
      <c r="HG46" s="153"/>
      <c r="HH46" s="154"/>
      <c r="HI46" s="155">
        <f t="shared" si="8"/>
        <v>84</v>
      </c>
      <c r="HJ46" s="156"/>
      <c r="HK46" s="156"/>
      <c r="HL46" s="156"/>
      <c r="HM46" s="156"/>
      <c r="HN46" s="157"/>
      <c r="HO46" s="29"/>
      <c r="HP46" s="30"/>
      <c r="HQ46" s="30"/>
      <c r="HR46" s="30"/>
      <c r="HS46" s="30"/>
      <c r="HT46" s="28"/>
      <c r="HU46" s="170">
        <f t="shared" si="5"/>
        <v>8.8199999999999985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6"/>
        <v>8.8199999999999985</v>
      </c>
    </row>
    <row r="47" spans="1:240" s="2" customFormat="1" ht="16.5" customHeight="1" x14ac:dyDescent="0.25">
      <c r="A47" s="158" t="s">
        <v>81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2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3"/>
        <v>0.57999999999999996</v>
      </c>
      <c r="GX47" s="162"/>
      <c r="GY47" s="162"/>
      <c r="GZ47" s="162"/>
      <c r="HA47" s="162"/>
      <c r="HB47" s="163"/>
      <c r="HC47" s="152">
        <f t="shared" si="7"/>
        <v>8.4000000000000005E-2</v>
      </c>
      <c r="HD47" s="153"/>
      <c r="HE47" s="153"/>
      <c r="HF47" s="153"/>
      <c r="HG47" s="153"/>
      <c r="HH47" s="154"/>
      <c r="HI47" s="155">
        <f t="shared" si="8"/>
        <v>84</v>
      </c>
      <c r="HJ47" s="156"/>
      <c r="HK47" s="156"/>
      <c r="HL47" s="156"/>
      <c r="HM47" s="156"/>
      <c r="HN47" s="157"/>
      <c r="HO47" s="29"/>
      <c r="HP47" s="30"/>
      <c r="HQ47" s="30"/>
      <c r="HR47" s="30"/>
      <c r="HS47" s="30"/>
      <c r="HT47" s="28"/>
      <c r="HU47" s="170">
        <f t="shared" si="5"/>
        <v>48.720000000000006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6"/>
        <v>48.720000000000006</v>
      </c>
    </row>
    <row r="48" spans="1:240" s="2" customFormat="1" ht="16.5" customHeight="1" x14ac:dyDescent="0.25">
      <c r="A48" s="158" t="s">
        <v>82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2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3"/>
        <v>2.34</v>
      </c>
      <c r="GX48" s="162"/>
      <c r="GY48" s="162"/>
      <c r="GZ48" s="162"/>
      <c r="HA48" s="162"/>
      <c r="HB48" s="163"/>
      <c r="HC48" s="152">
        <f t="shared" si="7"/>
        <v>2.52</v>
      </c>
      <c r="HD48" s="153"/>
      <c r="HE48" s="153"/>
      <c r="HF48" s="153"/>
      <c r="HG48" s="153"/>
      <c r="HH48" s="154"/>
      <c r="HI48" s="155">
        <f t="shared" si="8"/>
        <v>84</v>
      </c>
      <c r="HJ48" s="156"/>
      <c r="HK48" s="156"/>
      <c r="HL48" s="156"/>
      <c r="HM48" s="156"/>
      <c r="HN48" s="157"/>
      <c r="HO48" s="29"/>
      <c r="HP48" s="30"/>
      <c r="HQ48" s="30"/>
      <c r="HR48" s="30"/>
      <c r="HS48" s="30"/>
      <c r="HT48" s="28"/>
      <c r="HU48" s="170">
        <f t="shared" si="5"/>
        <v>196.56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6"/>
        <v>196.56</v>
      </c>
    </row>
    <row r="49" spans="1:240" s="2" customFormat="1" ht="16.5" customHeight="1" x14ac:dyDescent="0.25">
      <c r="A49" s="158" t="s">
        <v>83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/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>
        <v>0.08</v>
      </c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2"/>
        <v>8.2000000000000003E-2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3"/>
        <v>1.2218</v>
      </c>
      <c r="GX49" s="162"/>
      <c r="GY49" s="162"/>
      <c r="GZ49" s="162"/>
      <c r="HA49" s="162"/>
      <c r="HB49" s="163"/>
      <c r="HC49" s="152">
        <v>140</v>
      </c>
      <c r="HD49" s="153"/>
      <c r="HE49" s="153"/>
      <c r="HF49" s="153"/>
      <c r="HG49" s="153"/>
      <c r="HH49" s="154"/>
      <c r="HI49" s="155">
        <f t="shared" si="8"/>
        <v>84</v>
      </c>
      <c r="HJ49" s="156"/>
      <c r="HK49" s="156"/>
      <c r="HL49" s="156"/>
      <c r="HM49" s="156"/>
      <c r="HN49" s="157"/>
      <c r="HO49" s="29"/>
      <c r="HP49" s="30"/>
      <c r="HQ49" s="30"/>
      <c r="HR49" s="30"/>
      <c r="HS49" s="30"/>
      <c r="HT49" s="28"/>
      <c r="HU49" s="170">
        <f t="shared" si="5"/>
        <v>2086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6"/>
        <v>2086</v>
      </c>
    </row>
    <row r="50" spans="1:240" s="2" customFormat="1" ht="16.5" customHeight="1" x14ac:dyDescent="0.25">
      <c r="A50" s="158" t="s">
        <v>84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2"/>
        <v>5.0000000000000001E-3</v>
      </c>
      <c r="GL50" s="165"/>
      <c r="GM50" s="165"/>
      <c r="GN50" s="165"/>
      <c r="GO50" s="165"/>
      <c r="GP50" s="166"/>
      <c r="GQ50" s="167">
        <v>27</v>
      </c>
      <c r="GR50" s="168"/>
      <c r="GS50" s="168"/>
      <c r="GT50" s="168"/>
      <c r="GU50" s="168"/>
      <c r="GV50" s="169"/>
      <c r="GW50" s="161">
        <f t="shared" si="3"/>
        <v>0.13500000000000001</v>
      </c>
      <c r="GX50" s="162"/>
      <c r="GY50" s="162"/>
      <c r="GZ50" s="162"/>
      <c r="HA50" s="162"/>
      <c r="HB50" s="163"/>
      <c r="HC50" s="152">
        <f t="shared" ref="HC50" si="9">GK50*HI50</f>
        <v>0.42</v>
      </c>
      <c r="HD50" s="153"/>
      <c r="HE50" s="153"/>
      <c r="HF50" s="153"/>
      <c r="HG50" s="153"/>
      <c r="HH50" s="154"/>
      <c r="HI50" s="155">
        <f t="shared" si="8"/>
        <v>84</v>
      </c>
      <c r="HJ50" s="156"/>
      <c r="HK50" s="156"/>
      <c r="HL50" s="156"/>
      <c r="HM50" s="156"/>
      <c r="HN50" s="157"/>
      <c r="HO50" s="29"/>
      <c r="HP50" s="30"/>
      <c r="HQ50" s="30"/>
      <c r="HR50" s="30"/>
      <c r="HS50" s="30"/>
      <c r="HT50" s="28"/>
      <c r="HU50" s="170">
        <f t="shared" si="5"/>
        <v>11.34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6"/>
        <v>11.34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8720.9919999999984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85</v>
      </c>
      <c r="K53" s="221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Z53" s="221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5"/>
      <c r="AY53" s="14"/>
      <c r="CG53" s="2" t="s">
        <v>86</v>
      </c>
      <c r="CR53" s="221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5"/>
      <c r="DG53" s="221" t="s">
        <v>94</v>
      </c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5"/>
      <c r="EF53" s="14"/>
      <c r="EG53" s="14"/>
      <c r="EH53" s="14"/>
      <c r="EU53" s="2" t="s">
        <v>87</v>
      </c>
      <c r="FK53" s="221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5"/>
      <c r="GO53" s="221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5"/>
      <c r="HG53" s="221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5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88</v>
      </c>
      <c r="FK54" s="244" t="s">
        <v>89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21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5"/>
      <c r="AG56" s="221" t="s">
        <v>91</v>
      </c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5"/>
      <c r="BF56" s="14"/>
      <c r="CG56" s="2" t="s">
        <v>92</v>
      </c>
      <c r="CR56" s="221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5"/>
      <c r="DG56" s="221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5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2025-09-30T10:38:19Z</dcterms:modified>
</cp:coreProperties>
</file>