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C29" i="1" s="1"/>
  <c r="HI30" i="1"/>
  <c r="HC30" i="1" s="1"/>
  <c r="HI31" i="1"/>
  <c r="HC31" i="1" s="1"/>
  <c r="HI32" i="1"/>
  <c r="HI33" i="1"/>
  <c r="HI34" i="1"/>
  <c r="HC34" i="1" s="1"/>
  <c r="HI35" i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I47" i="1"/>
  <c r="HC47" i="1" s="1"/>
  <c r="HI48" i="1"/>
  <c r="HC48" i="1" s="1"/>
  <c r="HI49" i="1"/>
  <c r="HI50" i="1"/>
  <c r="HI51" i="1"/>
  <c r="HC51" i="1" s="1"/>
  <c r="HI52" i="1"/>
  <c r="HC52" i="1" s="1"/>
  <c r="HI53" i="1"/>
  <c r="HI54" i="1"/>
  <c r="AK26" i="1"/>
  <c r="GK54" i="1" l="1"/>
  <c r="GK53" i="1"/>
  <c r="GK52" i="1"/>
  <c r="GK51" i="1"/>
  <c r="GK50" i="1"/>
  <c r="HC50" i="1" s="1"/>
  <c r="GK49" i="1"/>
  <c r="HC49" i="1" s="1"/>
  <c r="GK48" i="1"/>
  <c r="GK47" i="1"/>
  <c r="GK46" i="1"/>
  <c r="HC46" i="1" s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HC33" i="1" s="1"/>
  <c r="GK32" i="1"/>
  <c r="HC32" i="1" s="1"/>
  <c r="GK31" i="1"/>
  <c r="GK30" i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C54" i="1"/>
  <c r="HU54" i="1" s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<sst xmlns="http://schemas.openxmlformats.org/spreadsheetml/2006/main" count="124" uniqueCount="106">
  <si>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</si>
  <si>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</si>
  <si>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</si>
  <si>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</si>
  <si>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</si>
  <si>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</si>
  <si>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</si>
  <si>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</si>
  <si>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</si>
  <si>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</si>
  <si>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</si>
  <si>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</si>
  <si>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</si>
  <si>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</si>
  <si>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</si>
  <si>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</si>
  <si>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</si>
  <si>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</si>
  <si>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</si>
  <si>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</si>
  <si>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</si>
  <si>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</si>
  <si>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</si>
  <si>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</si>
  <si>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</si>
  <si>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</si>
  <si>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</si>
  <si>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</si>
  <si>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</si>
  <si>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</si>
  <si>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</si>
  <si>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</si>
  <si>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</si>
  <si>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</si>
  <si>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</si>
  <si>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</si>
  <si>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</si>
  <si>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</si>
  <si>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</si>
  <si>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</si>
  <si>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</si>
  <si>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</si>
  <si>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</si>
  <si>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</si>
  <si>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</si>
  <si>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</si>
  <si>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</si>
  <si>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</si>
  <si>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</si>
  <si>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</si>
  <si>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</si>
  <si>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</si>
  <si>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</si>
  <si>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</si>
  <si>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</si>
  <si>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</si>
  <si>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</si>
  <si>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</si>
  <si>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</si>
  <si>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</si>
  <si>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</si>
  <si>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</si>
  <si>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</si>
  <si>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</si>
  <si>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</si>
  <si>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</si>
  <si>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</si>
  <si>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</si>
  <si>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</si>
  <si>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</si>
  <si>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</si>
  <si>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</si>
  <si>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</si>
  <si>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</si>
  <si>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</si>
  <si>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</si>
  <si>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</si>
  <si>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</si>
  <si>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</si>
  <si>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</si>
  <si>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</si>
  <si>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</si>
  <si>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</si>
  <si>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</si>
  <si>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</si>
  <si>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</si>
  <si>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</si>
  <si>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</si>
  <si>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</si>
  <si>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</si>
  <si>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</si>
  <si>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</si>
  <si>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</si>
  <si>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</si>
  <si>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Медалиева</t>
  </si>
  <si>
    <t>25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</si>
  <si>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</si>
  <si>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</si>
  <si>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</si>
  <si>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</si>
  <si>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</si>
  <si>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</si>
  <si>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Изюм</t>
  </si>
  <si>
    <t>сентября</t>
  </si>
  <si>
    <t>Кефир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</si>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</sst>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4" zoomScale="90" zoomScaleNormal="90" workbookViewId="0">
      <selection activeCell="FA33" sqref="FA33:FF33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105</v>
      </c>
      <c r="D5" s="25"/>
      <c r="E5" s="25"/>
      <c r="F5" s="26"/>
      <c r="G5" s="27" t="s">
        <v>8</v>
      </c>
      <c r="H5" s="27"/>
      <c r="I5" s="27"/>
      <c r="J5" s="24" t="s">
        <v>103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95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105</v>
      </c>
      <c r="FB10" s="25"/>
      <c r="FC10" s="25"/>
      <c r="FD10" s="26"/>
      <c r="FE10" s="27" t="s">
        <v>8</v>
      </c>
      <c r="FF10" s="27"/>
      <c r="FG10" s="27"/>
      <c r="FH10" s="24" t="s">
        <v>103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95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93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103.8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97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93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98</v>
      </c>
      <c r="EJ22" s="115"/>
      <c r="EK22" s="115"/>
      <c r="EL22" s="115"/>
      <c r="EM22" s="115"/>
      <c r="EN22" s="116"/>
      <c r="EO22" s="114" t="s">
        <v>99</v>
      </c>
      <c r="EP22" s="115"/>
      <c r="EQ22" s="115"/>
      <c r="ER22" s="115"/>
      <c r="ES22" s="115"/>
      <c r="ET22" s="116"/>
      <c r="EU22" s="114" t="s">
        <v>104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96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CS26" si="0">$BI$16</f>
        <v>93</v>
      </c>
      <c r="AL26" s="93"/>
      <c r="AM26" s="93"/>
      <c r="AN26" s="93"/>
      <c r="AO26" s="93"/>
      <c r="AP26" s="98"/>
      <c r="AQ26" s="97">
        <f t="shared" si="0"/>
        <v>93</v>
      </c>
      <c r="AR26" s="93"/>
      <c r="AS26" s="93"/>
      <c r="AT26" s="93"/>
      <c r="AU26" s="93"/>
      <c r="AV26" s="98"/>
      <c r="AW26" s="97">
        <f t="shared" si="0"/>
        <v>93</v>
      </c>
      <c r="AX26" s="93"/>
      <c r="AY26" s="93"/>
      <c r="AZ26" s="93"/>
      <c r="BA26" s="93"/>
      <c r="BB26" s="98"/>
      <c r="BC26" s="97">
        <f t="shared" si="0"/>
        <v>93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si="0"/>
        <v>93</v>
      </c>
      <c r="CH26" s="93"/>
      <c r="CI26" s="93"/>
      <c r="CJ26" s="93"/>
      <c r="CK26" s="93"/>
      <c r="CL26" s="98"/>
      <c r="CM26" s="97">
        <f t="shared" si="0"/>
        <v>93</v>
      </c>
      <c r="CN26" s="93"/>
      <c r="CO26" s="93"/>
      <c r="CP26" s="93"/>
      <c r="CQ26" s="93"/>
      <c r="CR26" s="98"/>
      <c r="CS26" s="97">
        <f t="shared" si="0"/>
        <v>93</v>
      </c>
      <c r="CT26" s="93"/>
      <c r="CU26" s="93"/>
      <c r="CV26" s="93"/>
      <c r="CW26" s="93"/>
      <c r="CX26" s="98"/>
      <c r="CY26" s="97">
        <f t="shared" ref="CY26:FG26" si="1">$BI$16</f>
        <v>93</v>
      </c>
      <c r="CZ26" s="93"/>
      <c r="DA26" s="93"/>
      <c r="DB26" s="93"/>
      <c r="DC26" s="93"/>
      <c r="DD26" s="98"/>
      <c r="DE26" s="97">
        <f t="shared" si="1"/>
        <v>93</v>
      </c>
      <c r="DF26" s="93"/>
      <c r="DG26" s="93"/>
      <c r="DH26" s="93"/>
      <c r="DI26" s="93"/>
      <c r="DJ26" s="98"/>
      <c r="DK26" s="97"/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f t="shared" si="1"/>
        <v>93</v>
      </c>
      <c r="EJ26" s="93"/>
      <c r="EK26" s="93"/>
      <c r="EL26" s="93"/>
      <c r="EM26" s="93"/>
      <c r="EN26" s="98"/>
      <c r="EO26" s="97">
        <f t="shared" si="1"/>
        <v>93</v>
      </c>
      <c r="EP26" s="93"/>
      <c r="EQ26" s="93"/>
      <c r="ER26" s="93"/>
      <c r="ES26" s="93"/>
      <c r="ET26" s="98"/>
      <c r="EU26" s="97">
        <f t="shared" si="1"/>
        <v>93</v>
      </c>
      <c r="EV26" s="93"/>
      <c r="EW26" s="93"/>
      <c r="EX26" s="93"/>
      <c r="EY26" s="93"/>
      <c r="EZ26" s="98"/>
      <c r="FA26" s="97">
        <f t="shared" si="1"/>
        <v>93</v>
      </c>
      <c r="FB26" s="93"/>
      <c r="FC26" s="93"/>
      <c r="FD26" s="93"/>
      <c r="FE26" s="93"/>
      <c r="FF26" s="98"/>
      <c r="FG26" s="97">
        <f t="shared" si="1"/>
        <v>93</v>
      </c>
      <c r="FH26" s="93"/>
      <c r="FI26" s="93"/>
      <c r="FJ26" s="93"/>
      <c r="FK26" s="93"/>
      <c r="FL26" s="98"/>
      <c r="FM26" s="97">
        <f t="shared" ref="FM26" si="2">$BI$16</f>
        <v>93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61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150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/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62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>
        <v>1E-3</v>
      </c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>
        <v>1E-3</v>
      </c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6.0000000000000001E-3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3.42</v>
      </c>
      <c r="GX28" s="236"/>
      <c r="GY28" s="236"/>
      <c r="GZ28" s="236"/>
      <c r="HA28" s="236"/>
      <c r="HB28" s="237"/>
      <c r="HC28" s="220">
        <f t="shared" ref="HC28" si="4">GK28*HI28</f>
        <v>0.55800000000000005</v>
      </c>
      <c r="HD28" s="221"/>
      <c r="HE28" s="221"/>
      <c r="HF28" s="221"/>
      <c r="HG28" s="221"/>
      <c r="HH28" s="222"/>
      <c r="HI28" s="223">
        <f t="shared" ref="HI28:HI37" si="5">$BI$16</f>
        <v>93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318.06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318.06</v>
      </c>
    </row>
    <row r="29" spans="1:240" s="2" customFormat="1" ht="16.5" customHeight="1" x14ac:dyDescent="0.25">
      <c r="A29" s="226" t="s">
        <v>63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1.4999999999999999E-2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0.115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10.81</v>
      </c>
      <c r="GX29" s="236"/>
      <c r="GY29" s="236"/>
      <c r="GZ29" s="236"/>
      <c r="HA29" s="236"/>
      <c r="HB29" s="237"/>
      <c r="HC29" s="220">
        <f t="shared" ref="HC29:HC52" si="9">GK29*HI29</f>
        <v>10.695</v>
      </c>
      <c r="HD29" s="221"/>
      <c r="HE29" s="221"/>
      <c r="HF29" s="221"/>
      <c r="HG29" s="221"/>
      <c r="HH29" s="222"/>
      <c r="HI29" s="223">
        <f t="shared" si="5"/>
        <v>93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1005.33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1005.33</v>
      </c>
    </row>
    <row r="30" spans="1:240" s="2" customFormat="1" ht="18" customHeight="1" x14ac:dyDescent="0.25">
      <c r="A30" s="226" t="s">
        <v>64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3.0000000000000001E-3</v>
      </c>
      <c r="CH30" s="218"/>
      <c r="CI30" s="218"/>
      <c r="CJ30" s="218"/>
      <c r="CK30" s="218"/>
      <c r="CL30" s="219"/>
      <c r="CM30" s="217">
        <v>3.0000000000000001E-3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>
        <v>3.0000000000000001E-3</v>
      </c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9.0000000000000011E-3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2.052</v>
      </c>
      <c r="GX30" s="236"/>
      <c r="GY30" s="236"/>
      <c r="GZ30" s="236"/>
      <c r="HA30" s="236"/>
      <c r="HB30" s="237"/>
      <c r="HC30" s="220">
        <f t="shared" si="9"/>
        <v>0.83700000000000008</v>
      </c>
      <c r="HD30" s="221"/>
      <c r="HE30" s="221"/>
      <c r="HF30" s="221"/>
      <c r="HG30" s="221"/>
      <c r="HH30" s="222"/>
      <c r="HI30" s="223">
        <f t="shared" si="5"/>
        <v>93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190.83600000000001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190.83600000000001</v>
      </c>
    </row>
    <row r="31" spans="1:240" s="2" customFormat="1" ht="16.5" customHeight="1" x14ac:dyDescent="0.25">
      <c r="A31" s="226" t="s">
        <v>65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5.0000000000000001E-4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5.0000000000000001E-4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1.7</v>
      </c>
      <c r="GX31" s="236"/>
      <c r="GY31" s="236"/>
      <c r="GZ31" s="236"/>
      <c r="HA31" s="236"/>
      <c r="HB31" s="237"/>
      <c r="HC31" s="220">
        <f t="shared" si="9"/>
        <v>4.65E-2</v>
      </c>
      <c r="HD31" s="221"/>
      <c r="HE31" s="221"/>
      <c r="HF31" s="221"/>
      <c r="HG31" s="221"/>
      <c r="HH31" s="222"/>
      <c r="HI31" s="223">
        <f t="shared" si="5"/>
        <v>93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158.1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158.1</v>
      </c>
    </row>
    <row r="32" spans="1:240" s="2" customFormat="1" ht="16.5" customHeight="1" x14ac:dyDescent="0.25">
      <c r="A32" s="226" t="s">
        <v>66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2.5000000000000001E-2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2.5000000000000001E-2</v>
      </c>
      <c r="GL32" s="239"/>
      <c r="GM32" s="239"/>
      <c r="GN32" s="239"/>
      <c r="GO32" s="239"/>
      <c r="GP32" s="240"/>
      <c r="GQ32" s="232">
        <v>52</v>
      </c>
      <c r="GR32" s="233"/>
      <c r="GS32" s="233"/>
      <c r="GT32" s="233"/>
      <c r="GU32" s="233"/>
      <c r="GV32" s="234"/>
      <c r="GW32" s="235">
        <f t="shared" si="3"/>
        <v>1.3</v>
      </c>
      <c r="GX32" s="236"/>
      <c r="GY32" s="236"/>
      <c r="GZ32" s="236"/>
      <c r="HA32" s="236"/>
      <c r="HB32" s="237"/>
      <c r="HC32" s="220">
        <f t="shared" si="9"/>
        <v>2.3250000000000002</v>
      </c>
      <c r="HD32" s="221"/>
      <c r="HE32" s="221"/>
      <c r="HF32" s="221"/>
      <c r="HG32" s="221"/>
      <c r="HH32" s="222"/>
      <c r="HI32" s="223">
        <f t="shared" si="5"/>
        <v>93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120.9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120.9</v>
      </c>
    </row>
    <row r="33" spans="1:240" s="2" customFormat="1" ht="16.5" customHeight="1" x14ac:dyDescent="0.25">
      <c r="A33" s="226" t="s">
        <v>67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>
        <v>0.17</v>
      </c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0.2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3"/>
        <v>12</v>
      </c>
      <c r="GX33" s="236"/>
      <c r="GY33" s="236"/>
      <c r="GZ33" s="236"/>
      <c r="HA33" s="236"/>
      <c r="HB33" s="237"/>
      <c r="HC33" s="220">
        <f t="shared" si="9"/>
        <v>18.600000000000001</v>
      </c>
      <c r="HD33" s="221"/>
      <c r="HE33" s="221"/>
      <c r="HF33" s="221"/>
      <c r="HG33" s="221"/>
      <c r="HH33" s="222"/>
      <c r="HI33" s="223">
        <f t="shared" si="5"/>
        <v>93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1116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1116</v>
      </c>
    </row>
    <row r="34" spans="1:240" s="2" customFormat="1" ht="16.5" customHeight="1" x14ac:dyDescent="0.25">
      <c r="A34" s="226" t="s">
        <v>68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>
        <v>0.01</v>
      </c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2.0999999999999998E-2</v>
      </c>
      <c r="GL34" s="239"/>
      <c r="GM34" s="239"/>
      <c r="GN34" s="239"/>
      <c r="GO34" s="239"/>
      <c r="GP34" s="240"/>
      <c r="GQ34" s="232">
        <v>48</v>
      </c>
      <c r="GR34" s="233"/>
      <c r="GS34" s="233"/>
      <c r="GT34" s="233"/>
      <c r="GU34" s="233"/>
      <c r="GV34" s="234"/>
      <c r="GW34" s="235">
        <f t="shared" si="3"/>
        <v>1.008</v>
      </c>
      <c r="GX34" s="236"/>
      <c r="GY34" s="236"/>
      <c r="GZ34" s="236"/>
      <c r="HA34" s="236"/>
      <c r="HB34" s="237"/>
      <c r="HC34" s="220">
        <f t="shared" si="9"/>
        <v>1.9529999999999998</v>
      </c>
      <c r="HD34" s="221"/>
      <c r="HE34" s="221"/>
      <c r="HF34" s="221"/>
      <c r="HG34" s="221"/>
      <c r="HH34" s="222"/>
      <c r="HI34" s="223">
        <f t="shared" si="5"/>
        <v>93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93.744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93.744</v>
      </c>
    </row>
    <row r="35" spans="1:240" s="2" customFormat="1" ht="16.5" customHeight="1" x14ac:dyDescent="0.25">
      <c r="A35" s="226" t="s">
        <v>104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>
        <v>0.16</v>
      </c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0.16</v>
      </c>
      <c r="GL35" s="239"/>
      <c r="GM35" s="239"/>
      <c r="GN35" s="239"/>
      <c r="GO35" s="239"/>
      <c r="GP35" s="240"/>
      <c r="GQ35" s="232">
        <v>100</v>
      </c>
      <c r="GR35" s="233"/>
      <c r="GS35" s="233"/>
      <c r="GT35" s="233"/>
      <c r="GU35" s="233"/>
      <c r="GV35" s="234"/>
      <c r="GW35" s="235">
        <f t="shared" si="3"/>
        <v>16</v>
      </c>
      <c r="GX35" s="236"/>
      <c r="GY35" s="236"/>
      <c r="GZ35" s="236"/>
      <c r="HA35" s="236"/>
      <c r="HB35" s="237"/>
      <c r="HC35" s="220">
        <v>14.4</v>
      </c>
      <c r="HD35" s="221"/>
      <c r="HE35" s="221"/>
      <c r="HF35" s="221"/>
      <c r="HG35" s="221"/>
      <c r="HH35" s="222"/>
      <c r="HI35" s="223">
        <f t="shared" si="5"/>
        <v>93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1440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1440</v>
      </c>
    </row>
    <row r="36" spans="1:240" s="2" customFormat="1" ht="16.5" customHeight="1" x14ac:dyDescent="0.25">
      <c r="A36" s="226" t="s">
        <v>69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>
        <v>3.0000000000000001E-3</v>
      </c>
      <c r="EJ36" s="218"/>
      <c r="EK36" s="218"/>
      <c r="EL36" s="218"/>
      <c r="EM36" s="218"/>
      <c r="EN36" s="219"/>
      <c r="EO36" s="217">
        <v>1E-3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6.0000000000000001E-3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3"/>
        <v>0.87</v>
      </c>
      <c r="GX36" s="236"/>
      <c r="GY36" s="236"/>
      <c r="GZ36" s="236"/>
      <c r="HA36" s="236"/>
      <c r="HB36" s="237"/>
      <c r="HC36" s="220">
        <f t="shared" si="9"/>
        <v>0.55800000000000005</v>
      </c>
      <c r="HD36" s="221"/>
      <c r="HE36" s="221"/>
      <c r="HF36" s="221"/>
      <c r="HG36" s="221"/>
      <c r="HH36" s="222"/>
      <c r="HI36" s="223">
        <f t="shared" si="5"/>
        <v>93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80.910000000000011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80.910000000000011</v>
      </c>
    </row>
    <row r="37" spans="1:240" s="2" customFormat="1" ht="16.5" customHeight="1" x14ac:dyDescent="0.25">
      <c r="A37" s="226" t="s">
        <v>70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>
        <v>1.2E-2</v>
      </c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2.1999999999999999E-2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0.99</v>
      </c>
      <c r="GX37" s="236"/>
      <c r="GY37" s="236"/>
      <c r="GZ37" s="236"/>
      <c r="HA37" s="236"/>
      <c r="HB37" s="237"/>
      <c r="HC37" s="220">
        <f t="shared" si="9"/>
        <v>2.0459999999999998</v>
      </c>
      <c r="HD37" s="221"/>
      <c r="HE37" s="221"/>
      <c r="HF37" s="221"/>
      <c r="HG37" s="221"/>
      <c r="HH37" s="222"/>
      <c r="HI37" s="223">
        <f t="shared" si="5"/>
        <v>93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92.07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92.07</v>
      </c>
    </row>
    <row r="38" spans="1:240" s="2" customFormat="1" ht="16.8" customHeight="1" x14ac:dyDescent="0.25">
      <c r="A38" s="226" t="s">
        <v>71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>
        <v>2E-3</v>
      </c>
      <c r="EJ38" s="218"/>
      <c r="EK38" s="218"/>
      <c r="EL38" s="218"/>
      <c r="EM38" s="218"/>
      <c r="EN38" s="219"/>
      <c r="EO38" s="217">
        <v>2.9000000000000001E-2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3.3000000000000002E-2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1.3860000000000001</v>
      </c>
      <c r="GX38" s="236"/>
      <c r="GY38" s="236"/>
      <c r="GZ38" s="236"/>
      <c r="HA38" s="236"/>
      <c r="HB38" s="237"/>
      <c r="HC38" s="220">
        <f t="shared" si="9"/>
        <v>3.069</v>
      </c>
      <c r="HD38" s="221"/>
      <c r="HE38" s="221"/>
      <c r="HF38" s="221"/>
      <c r="HG38" s="221"/>
      <c r="HH38" s="222"/>
      <c r="HI38" s="223">
        <f t="shared" ref="HI38:HI47" si="10">$BI$16</f>
        <v>93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128.898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128.898</v>
      </c>
    </row>
    <row r="39" spans="1:240" s="2" customFormat="1" ht="16.5" customHeight="1" x14ac:dyDescent="0.25">
      <c r="A39" s="226" t="s">
        <v>72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5.5E-2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5.5E-2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31.9</v>
      </c>
      <c r="GX39" s="236"/>
      <c r="GY39" s="236"/>
      <c r="GZ39" s="236"/>
      <c r="HA39" s="236"/>
      <c r="HB39" s="237"/>
      <c r="HC39" s="220">
        <f t="shared" si="9"/>
        <v>5.1150000000000002</v>
      </c>
      <c r="HD39" s="221"/>
      <c r="HE39" s="221"/>
      <c r="HF39" s="221"/>
      <c r="HG39" s="221"/>
      <c r="HH39" s="222"/>
      <c r="HI39" s="223">
        <f t="shared" si="10"/>
        <v>93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2966.7000000000003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2966.7000000000003</v>
      </c>
    </row>
    <row r="40" spans="1:240" s="2" customFormat="1" ht="16.5" customHeight="1" x14ac:dyDescent="0.25">
      <c r="A40" s="226" t="s">
        <v>73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3.069</v>
      </c>
      <c r="HD40" s="221"/>
      <c r="HE40" s="221"/>
      <c r="HF40" s="221"/>
      <c r="HG40" s="221"/>
      <c r="HH40" s="222"/>
      <c r="HI40" s="223">
        <f t="shared" si="10"/>
        <v>93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214.82999999999998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214.82999999999998</v>
      </c>
    </row>
    <row r="41" spans="1:240" s="2" customFormat="1" ht="16.5" customHeight="1" x14ac:dyDescent="0.25">
      <c r="A41" s="226" t="s">
        <v>100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0.04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0.04</v>
      </c>
      <c r="GL41" s="239"/>
      <c r="GM41" s="239"/>
      <c r="GN41" s="239"/>
      <c r="GO41" s="239"/>
      <c r="GP41" s="240"/>
      <c r="GQ41" s="232">
        <v>62</v>
      </c>
      <c r="GR41" s="233"/>
      <c r="GS41" s="233"/>
      <c r="GT41" s="233"/>
      <c r="GU41" s="233"/>
      <c r="GV41" s="234"/>
      <c r="GW41" s="235">
        <f t="shared" si="3"/>
        <v>2.48</v>
      </c>
      <c r="GX41" s="236"/>
      <c r="GY41" s="236"/>
      <c r="GZ41" s="236"/>
      <c r="HA41" s="236"/>
      <c r="HB41" s="237"/>
      <c r="HC41" s="220">
        <f t="shared" si="9"/>
        <v>3.72</v>
      </c>
      <c r="HD41" s="221"/>
      <c r="HE41" s="221"/>
      <c r="HF41" s="221"/>
      <c r="HG41" s="221"/>
      <c r="HH41" s="222"/>
      <c r="HI41" s="223">
        <f t="shared" si="10"/>
        <v>93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230.64000000000001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230.64000000000001</v>
      </c>
    </row>
    <row r="42" spans="1:240" s="2" customFormat="1" ht="16.5" customHeight="1" x14ac:dyDescent="0.25">
      <c r="A42" s="226" t="s">
        <v>101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4.0000000000000002E-4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4.0000000000000002E-4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0.22560000000000002</v>
      </c>
      <c r="GX42" s="236"/>
      <c r="GY42" s="236"/>
      <c r="GZ42" s="236"/>
      <c r="HA42" s="236"/>
      <c r="HB42" s="237"/>
      <c r="HC42" s="220">
        <f t="shared" si="9"/>
        <v>3.7200000000000004E-2</v>
      </c>
      <c r="HD42" s="221"/>
      <c r="HE42" s="221"/>
      <c r="HF42" s="221"/>
      <c r="HG42" s="221"/>
      <c r="HH42" s="222"/>
      <c r="HI42" s="223">
        <f t="shared" si="10"/>
        <v>93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20.980800000000002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20.980800000000002</v>
      </c>
    </row>
    <row r="43" spans="1:240" s="2" customFormat="1" ht="16.5" customHeight="1" x14ac:dyDescent="0.25">
      <c r="A43" s="226" t="s">
        <v>74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1E-3</v>
      </c>
      <c r="EP43" s="218"/>
      <c r="EQ43" s="218"/>
      <c r="ER43" s="218"/>
      <c r="ES43" s="218"/>
      <c r="ET43" s="219"/>
      <c r="EU43" s="217"/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2.1000000000000001E-2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2.0580000000000003</v>
      </c>
      <c r="GX43" s="236"/>
      <c r="GY43" s="236"/>
      <c r="GZ43" s="236"/>
      <c r="HA43" s="236"/>
      <c r="HB43" s="237"/>
      <c r="HC43" s="220">
        <f t="shared" si="9"/>
        <v>1.9530000000000001</v>
      </c>
      <c r="HD43" s="221"/>
      <c r="HE43" s="221"/>
      <c r="HF43" s="221"/>
      <c r="HG43" s="221"/>
      <c r="HH43" s="222"/>
      <c r="HI43" s="223">
        <f t="shared" si="10"/>
        <v>93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191.39400000000001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191.39400000000001</v>
      </c>
    </row>
    <row r="44" spans="1:240" s="2" customFormat="1" ht="16.5" customHeight="1" x14ac:dyDescent="0.25">
      <c r="A44" s="226" t="s">
        <v>75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35</v>
      </c>
      <c r="GR44" s="233"/>
      <c r="GS44" s="233"/>
      <c r="GT44" s="233"/>
      <c r="GU44" s="233"/>
      <c r="GV44" s="234"/>
      <c r="GW44" s="235">
        <f t="shared" si="3"/>
        <v>1.2250000000000001</v>
      </c>
      <c r="GX44" s="236"/>
      <c r="GY44" s="236"/>
      <c r="GZ44" s="236"/>
      <c r="HA44" s="236"/>
      <c r="HB44" s="237"/>
      <c r="HC44" s="220">
        <f t="shared" si="9"/>
        <v>3.2550000000000003</v>
      </c>
      <c r="HD44" s="221"/>
      <c r="HE44" s="221"/>
      <c r="HF44" s="221"/>
      <c r="HG44" s="221"/>
      <c r="HH44" s="222"/>
      <c r="HI44" s="223">
        <f t="shared" si="10"/>
        <v>93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113.92500000000001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113.92500000000001</v>
      </c>
    </row>
    <row r="45" spans="1:240" s="2" customFormat="1" ht="16.5" customHeight="1" x14ac:dyDescent="0.25">
      <c r="A45" s="226" t="s">
        <v>76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1.4999999999999999E-2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2.2199999999999998</v>
      </c>
      <c r="GX45" s="236"/>
      <c r="GY45" s="236"/>
      <c r="GZ45" s="236"/>
      <c r="HA45" s="236"/>
      <c r="HB45" s="237"/>
      <c r="HC45" s="220">
        <f t="shared" si="9"/>
        <v>1.395</v>
      </c>
      <c r="HD45" s="221"/>
      <c r="HE45" s="221"/>
      <c r="HF45" s="221"/>
      <c r="HG45" s="221"/>
      <c r="HH45" s="222"/>
      <c r="HI45" s="223">
        <f t="shared" si="10"/>
        <v>93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206.46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206.46</v>
      </c>
    </row>
    <row r="46" spans="1:240" s="2" customFormat="1" ht="16.5" customHeight="1" x14ac:dyDescent="0.25">
      <c r="A46" s="244" t="s">
        <v>77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/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0</v>
      </c>
      <c r="GX46" s="236"/>
      <c r="GY46" s="236"/>
      <c r="GZ46" s="236"/>
      <c r="HA46" s="236"/>
      <c r="HB46" s="237"/>
      <c r="HC46" s="220">
        <f t="shared" si="9"/>
        <v>0</v>
      </c>
      <c r="HD46" s="221"/>
      <c r="HE46" s="221"/>
      <c r="HF46" s="221"/>
      <c r="HG46" s="221"/>
      <c r="HH46" s="222"/>
      <c r="HI46" s="223">
        <f t="shared" si="10"/>
        <v>93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0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0</v>
      </c>
    </row>
    <row r="47" spans="1:240" s="2" customFormat="1" ht="16.5" customHeight="1" x14ac:dyDescent="0.25">
      <c r="A47" s="226" t="s">
        <v>78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5.0000000000000001E-3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0.13500000000000001</v>
      </c>
      <c r="GX47" s="236"/>
      <c r="GY47" s="236"/>
      <c r="GZ47" s="236"/>
      <c r="HA47" s="236"/>
      <c r="HB47" s="237"/>
      <c r="HC47" s="220">
        <f t="shared" si="9"/>
        <v>0.46500000000000002</v>
      </c>
      <c r="HD47" s="221"/>
      <c r="HE47" s="221"/>
      <c r="HF47" s="221"/>
      <c r="HG47" s="221"/>
      <c r="HH47" s="222"/>
      <c r="HI47" s="223">
        <f t="shared" si="10"/>
        <v>93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12.555000000000001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12.555000000000001</v>
      </c>
    </row>
    <row r="48" spans="1:240" s="2" customFormat="1" ht="16.5" customHeight="1" x14ac:dyDescent="0.25">
      <c r="A48" s="226" t="s">
        <v>79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5.0000000000000001E-3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3.0000000000000001E-3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8.0000000000000002E-3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1.1839999999999999</v>
      </c>
      <c r="GX48" s="236"/>
      <c r="GY48" s="236"/>
      <c r="GZ48" s="236"/>
      <c r="HA48" s="236"/>
      <c r="HB48" s="237"/>
      <c r="HC48" s="220">
        <f t="shared" si="9"/>
        <v>0.74399999999999999</v>
      </c>
      <c r="HD48" s="221"/>
      <c r="HE48" s="221"/>
      <c r="HF48" s="221"/>
      <c r="HG48" s="221"/>
      <c r="HH48" s="222"/>
      <c r="HI48" s="223">
        <f t="shared" ref="HI48:HI54" si="11">$BI$16</f>
        <v>93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110.11199999999999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110.11199999999999</v>
      </c>
    </row>
    <row r="49" spans="1:240" s="2" customFormat="1" ht="16.5" customHeight="1" x14ac:dyDescent="0.25">
      <c r="A49" s="226" t="s">
        <v>102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0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0</v>
      </c>
      <c r="GX49" s="236"/>
      <c r="GY49" s="236"/>
      <c r="GZ49" s="236"/>
      <c r="HA49" s="236"/>
      <c r="HB49" s="237"/>
      <c r="HC49" s="220">
        <f t="shared" si="9"/>
        <v>0</v>
      </c>
      <c r="HD49" s="221"/>
      <c r="HE49" s="221"/>
      <c r="HF49" s="221"/>
      <c r="HG49" s="221"/>
      <c r="HH49" s="222"/>
      <c r="HI49" s="223">
        <f t="shared" si="11"/>
        <v>93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0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0</v>
      </c>
    </row>
    <row r="50" spans="1:240" s="2" customFormat="1" ht="16.5" customHeight="1" x14ac:dyDescent="0.25">
      <c r="A50" s="226" t="s">
        <v>80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4.5999999999999999E-2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0.13600000000000001</v>
      </c>
      <c r="GL50" s="239"/>
      <c r="GM50" s="239"/>
      <c r="GN50" s="239"/>
      <c r="GO50" s="239"/>
      <c r="GP50" s="240"/>
      <c r="GQ50" s="232">
        <v>59</v>
      </c>
      <c r="GR50" s="233"/>
      <c r="GS50" s="233"/>
      <c r="GT50" s="233"/>
      <c r="GU50" s="233"/>
      <c r="GV50" s="234"/>
      <c r="GW50" s="235">
        <f t="shared" si="3"/>
        <v>8.0240000000000009</v>
      </c>
      <c r="GX50" s="236"/>
      <c r="GY50" s="236"/>
      <c r="GZ50" s="236"/>
      <c r="HA50" s="236"/>
      <c r="HB50" s="237"/>
      <c r="HC50" s="220">
        <f t="shared" si="9"/>
        <v>12.648000000000001</v>
      </c>
      <c r="HD50" s="221"/>
      <c r="HE50" s="221"/>
      <c r="HF50" s="221"/>
      <c r="HG50" s="221"/>
      <c r="HH50" s="222"/>
      <c r="HI50" s="223">
        <f t="shared" si="11"/>
        <v>93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746.23200000000008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746.23200000000008</v>
      </c>
    </row>
    <row r="51" spans="1:240" s="2" customFormat="1" ht="16.5" customHeight="1" x14ac:dyDescent="0.25">
      <c r="A51" s="226" t="s">
        <v>81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4.0000000000000002E-4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4.0000000000000002E-4</v>
      </c>
      <c r="GL51" s="239"/>
      <c r="GM51" s="239"/>
      <c r="GN51" s="239"/>
      <c r="GO51" s="239"/>
      <c r="GP51" s="240"/>
      <c r="GQ51" s="232">
        <v>350</v>
      </c>
      <c r="GR51" s="233"/>
      <c r="GS51" s="233"/>
      <c r="GT51" s="233"/>
      <c r="GU51" s="233"/>
      <c r="GV51" s="234"/>
      <c r="GW51" s="235">
        <f t="shared" si="3"/>
        <v>0.14000000000000001</v>
      </c>
      <c r="GX51" s="236"/>
      <c r="GY51" s="236"/>
      <c r="GZ51" s="236"/>
      <c r="HA51" s="236"/>
      <c r="HB51" s="237"/>
      <c r="HC51" s="220">
        <f t="shared" si="9"/>
        <v>3.7200000000000004E-2</v>
      </c>
      <c r="HD51" s="221"/>
      <c r="HE51" s="221"/>
      <c r="HF51" s="221"/>
      <c r="HG51" s="221"/>
      <c r="HH51" s="222"/>
      <c r="HI51" s="223">
        <f t="shared" si="11"/>
        <v>93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13.020000000000001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13.020000000000001</v>
      </c>
    </row>
    <row r="52" spans="1:240" s="2" customFormat="1" ht="16.5" customHeight="1" x14ac:dyDescent="0.25">
      <c r="A52" s="226" t="s">
        <v>82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/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5.0000000000000001E-4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0.28999999999999998</v>
      </c>
      <c r="GX52" s="236"/>
      <c r="GY52" s="236"/>
      <c r="GZ52" s="236"/>
      <c r="HA52" s="236"/>
      <c r="HB52" s="237"/>
      <c r="HC52" s="220">
        <f t="shared" si="9"/>
        <v>4.65E-2</v>
      </c>
      <c r="HD52" s="221"/>
      <c r="HE52" s="221"/>
      <c r="HF52" s="221"/>
      <c r="HG52" s="221"/>
      <c r="HH52" s="222"/>
      <c r="HI52" s="223">
        <f t="shared" si="11"/>
        <v>93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26.97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26.97</v>
      </c>
    </row>
    <row r="53" spans="1:240" s="2" customFormat="1" ht="16.5" customHeight="1" x14ac:dyDescent="0.25">
      <c r="A53" s="226" t="s">
        <v>83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2E-3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2E-3</v>
      </c>
      <c r="GL53" s="239"/>
      <c r="GM53" s="239"/>
      <c r="GN53" s="239"/>
      <c r="GO53" s="239"/>
      <c r="GP53" s="240"/>
      <c r="GQ53" s="232">
        <v>14.9</v>
      </c>
      <c r="GR53" s="233"/>
      <c r="GS53" s="233"/>
      <c r="GT53" s="233"/>
      <c r="GU53" s="233"/>
      <c r="GV53" s="234"/>
      <c r="GW53" s="235">
        <f t="shared" si="3"/>
        <v>2.98E-2</v>
      </c>
      <c r="GX53" s="236"/>
      <c r="GY53" s="236"/>
      <c r="GZ53" s="236"/>
      <c r="HA53" s="236"/>
      <c r="HB53" s="237"/>
      <c r="HC53" s="247">
        <v>4</v>
      </c>
      <c r="HD53" s="248"/>
      <c r="HE53" s="248"/>
      <c r="HF53" s="248"/>
      <c r="HG53" s="248"/>
      <c r="HH53" s="222"/>
      <c r="HI53" s="223">
        <f t="shared" si="11"/>
        <v>93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59.6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59.6</v>
      </c>
    </row>
    <row r="54" spans="1:240" s="2" customFormat="1" ht="16.5" customHeight="1" x14ac:dyDescent="0.25">
      <c r="A54" s="226" t="s">
        <v>84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/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0</v>
      </c>
      <c r="GX54" s="236"/>
      <c r="GY54" s="236"/>
      <c r="GZ54" s="236"/>
      <c r="HA54" s="236"/>
      <c r="HB54" s="237"/>
      <c r="HC54" s="247">
        <f>GK54*HI54</f>
        <v>0</v>
      </c>
      <c r="HD54" s="248"/>
      <c r="HE54" s="248"/>
      <c r="HF54" s="248"/>
      <c r="HG54" s="248"/>
      <c r="HH54" s="222"/>
      <c r="HI54" s="223">
        <f t="shared" si="11"/>
        <v>93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0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0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9658.2667999999994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85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86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94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87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88</v>
      </c>
      <c r="FK58" s="249" t="s">
        <v>89</v>
      </c>
      <c r="FL58" s="249"/>
      <c r="FM58" s="249"/>
      <c r="FN58" s="249"/>
      <c r="FO58" s="249"/>
      <c r="FP58" s="249"/>
      <c r="FQ58" s="249"/>
      <c r="FR58" s="249"/>
      <c r="FS58" s="249"/>
      <c r="FT58" s="249"/>
      <c r="FU58" s="249"/>
      <c r="FV58" s="249"/>
      <c r="FW58" s="249"/>
      <c r="FX58" s="249"/>
      <c r="FY58" s="249"/>
      <c r="FZ58" s="249"/>
      <c r="GA58" s="249"/>
      <c r="GB58" s="249"/>
      <c r="GC58" s="249"/>
      <c r="GD58" s="249"/>
      <c r="GE58" s="249"/>
      <c r="GF58" s="249"/>
      <c r="GG58" s="249"/>
      <c r="GH58" s="249"/>
      <c r="GI58" s="249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90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91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92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2025-10-31T07:20:06Z</dcterms:modified>
</cp:coreProperties>
</file>