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C29" i="1" s="1"/>
  <c r="HI30" i="1"/>
  <c r="HC30" i="1" s="1"/>
  <c r="HI31" i="1"/>
  <c r="HC31" i="1" s="1"/>
  <c r="HI32" i="1"/>
  <c r="HC32" i="1" s="1"/>
  <c r="HI33" i="1"/>
  <c r="HI34" i="1"/>
  <c r="HC34" i="1" s="1"/>
  <c r="HI35" i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I47" i="1"/>
  <c r="HC47" i="1" s="1"/>
  <c r="HI48" i="1"/>
  <c r="HC48" i="1" s="1"/>
  <c r="HI49" i="1"/>
  <c r="HI50" i="1"/>
  <c r="HI51" i="1"/>
  <c r="HC51" i="1" s="1"/>
  <c r="HI52" i="1"/>
  <c r="HC52" i="1" s="1"/>
  <c r="HI53" i="1"/>
  <c r="HI54" i="1"/>
  <c r="AK26" i="1"/>
  <c r="GK54" i="1" l="1"/>
  <c r="GK53" i="1"/>
  <c r="GK52" i="1"/>
  <c r="GK51" i="1"/>
  <c r="GK50" i="1"/>
  <c r="HC50" i="1" s="1"/>
  <c r="GK49" i="1"/>
  <c r="HC49" i="1" s="1"/>
  <c r="GK48" i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HC33" i="1" s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<sst xmlns="http://schemas.openxmlformats.org/spreadsheetml/2006/main" count="124" uniqueCount="106">
  <si>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</si>
  <si>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</si>
  <si>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</si>
  <si>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</si>
  <si>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</si>
  <si>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</si>
  <si>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</si>
  <si>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</si>
  <si>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</si>
  <si>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</si>
  <si>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</si>
  <si>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</si>
  <si>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</si>
  <si>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</si>
  <si>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</si>
  <si>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</si>
  <si>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</si>
  <si>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</si>
  <si>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</si>
  <si>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</si>
  <si>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</si>
  <si>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</si>
  <si>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</si>
  <si>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</si>
  <si>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</si>
  <si>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</si>
  <si>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</si>
  <si>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</si>
  <si>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</si>
  <si>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</si>
  <si>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</si>
  <si>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</si>
  <si>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</si>
  <si>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</si>
  <si>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</si>
  <si>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</si>
  <si>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</si>
  <si>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</si>
  <si>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</si>
  <si>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</si>
  <si>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</si>
  <si>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</si>
  <si>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</si>
  <si>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</si>
  <si>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</si>
  <si>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</si>
  <si>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</si>
  <si>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</si>
  <si>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</si>
  <si>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</si>
  <si>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</si>
  <si>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</si>
  <si>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</si>
  <si>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</si>
  <si>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</si>
  <si>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</si>
  <si>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</si>
  <si>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</si>
  <si>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</si>
  <si>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</si>
  <si>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</si>
  <si>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</si>
  <si>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</si>
  <si>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</si>
  <si>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</si>
  <si>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</si>
  <si>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</si>
  <si>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</si>
  <si>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</si>
  <si>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</si>
  <si>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</si>
  <si>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</si>
  <si>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</si>
  <si>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</si>
  <si>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</si>
  <si>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</si>
  <si>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</si>
  <si>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</si>
  <si>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</si>
  <si>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</si>
  <si>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</si>
  <si>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</si>
  <si>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</si>
  <si>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</si>
  <si>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</si>
  <si>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</si>
  <si>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</si>
  <si>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</si>
  <si>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</si>
  <si>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</si>
  <si>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</si>
  <si>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</si>
  <si>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</si>
  <si>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</si>
  <si>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</si>
  <si>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</si>
  <si>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</si>
  <si>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</si>
  <si>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</si>
  <si>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</si>
  <si>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</si>
  <si>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</si>
  <si>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</si>
  <si>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сентября</t>
  </si>
  <si>
    <t>14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</si>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</sst>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FG31" sqref="FG31:FL31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104</v>
      </c>
      <c r="D5" s="219"/>
      <c r="E5" s="219"/>
      <c r="F5" s="220"/>
      <c r="G5" s="53" t="s">
        <v>8</v>
      </c>
      <c r="H5" s="53"/>
      <c r="I5" s="53"/>
      <c r="J5" s="218" t="s">
        <v>103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95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104</v>
      </c>
      <c r="FB10" s="219"/>
      <c r="FC10" s="219"/>
      <c r="FD10" s="220"/>
      <c r="FE10" s="53" t="s">
        <v>8</v>
      </c>
      <c r="FF10" s="53"/>
      <c r="FG10" s="53"/>
      <c r="FH10" s="218" t="s">
        <v>103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95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94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103.2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97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93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98</v>
      </c>
      <c r="EJ22" s="115"/>
      <c r="EK22" s="115"/>
      <c r="EL22" s="115"/>
      <c r="EM22" s="115"/>
      <c r="EN22" s="116"/>
      <c r="EO22" s="114" t="s">
        <v>99</v>
      </c>
      <c r="EP22" s="115"/>
      <c r="EQ22" s="115"/>
      <c r="ER22" s="115"/>
      <c r="ES22" s="115"/>
      <c r="ET22" s="116"/>
      <c r="EU22" s="114" t="s">
        <v>105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96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51</v>
      </c>
      <c r="GL22" s="91"/>
      <c r="GM22" s="91"/>
      <c r="GN22" s="91"/>
      <c r="GO22" s="91"/>
      <c r="GP22" s="92"/>
      <c r="GQ22" s="159" t="s">
        <v>52</v>
      </c>
      <c r="GR22" s="160"/>
      <c r="GS22" s="160"/>
      <c r="GT22" s="160"/>
      <c r="GU22" s="160"/>
      <c r="GV22" s="161"/>
      <c r="GW22" s="168" t="s">
        <v>53</v>
      </c>
      <c r="GX22" s="169"/>
      <c r="GY22" s="169"/>
      <c r="GZ22" s="169"/>
      <c r="HA22" s="169"/>
      <c r="HB22" s="170"/>
      <c r="HC22" s="168" t="s">
        <v>54</v>
      </c>
      <c r="HD22" s="169"/>
      <c r="HE22" s="169"/>
      <c r="HF22" s="169"/>
      <c r="HG22" s="169"/>
      <c r="HH22" s="170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57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58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59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94</v>
      </c>
      <c r="AL26" s="36"/>
      <c r="AM26" s="36"/>
      <c r="AN26" s="36"/>
      <c r="AO26" s="36"/>
      <c r="AP26" s="37"/>
      <c r="AQ26" s="35">
        <f t="shared" si="0"/>
        <v>94</v>
      </c>
      <c r="AR26" s="36"/>
      <c r="AS26" s="36"/>
      <c r="AT26" s="36"/>
      <c r="AU26" s="36"/>
      <c r="AV26" s="37"/>
      <c r="AW26" s="35">
        <f t="shared" si="0"/>
        <v>94</v>
      </c>
      <c r="AX26" s="36"/>
      <c r="AY26" s="36"/>
      <c r="AZ26" s="36"/>
      <c r="BA26" s="36"/>
      <c r="BB26" s="37"/>
      <c r="BC26" s="35">
        <f t="shared" si="0"/>
        <v>94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94</v>
      </c>
      <c r="CH26" s="36"/>
      <c r="CI26" s="36"/>
      <c r="CJ26" s="36"/>
      <c r="CK26" s="36"/>
      <c r="CL26" s="37"/>
      <c r="CM26" s="35">
        <f t="shared" si="0"/>
        <v>94</v>
      </c>
      <c r="CN26" s="36"/>
      <c r="CO26" s="36"/>
      <c r="CP26" s="36"/>
      <c r="CQ26" s="36"/>
      <c r="CR26" s="37"/>
      <c r="CS26" s="35">
        <f t="shared" si="0"/>
        <v>94</v>
      </c>
      <c r="CT26" s="36"/>
      <c r="CU26" s="36"/>
      <c r="CV26" s="36"/>
      <c r="CW26" s="36"/>
      <c r="CX26" s="37"/>
      <c r="CY26" s="35">
        <f t="shared" ref="CY26:FG26" si="1">$BI$16</f>
        <v>94</v>
      </c>
      <c r="CZ26" s="36"/>
      <c r="DA26" s="36"/>
      <c r="DB26" s="36"/>
      <c r="DC26" s="36"/>
      <c r="DD26" s="37"/>
      <c r="DE26" s="35">
        <f t="shared" si="1"/>
        <v>94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94</v>
      </c>
      <c r="EJ26" s="36"/>
      <c r="EK26" s="36"/>
      <c r="EL26" s="36"/>
      <c r="EM26" s="36"/>
      <c r="EN26" s="37"/>
      <c r="EO26" s="35">
        <f t="shared" si="1"/>
        <v>94</v>
      </c>
      <c r="EP26" s="36"/>
      <c r="EQ26" s="36"/>
      <c r="ER26" s="36"/>
      <c r="ES26" s="36"/>
      <c r="ET26" s="37"/>
      <c r="EU26" s="35">
        <f t="shared" si="1"/>
        <v>94</v>
      </c>
      <c r="EV26" s="36"/>
      <c r="EW26" s="36"/>
      <c r="EX26" s="36"/>
      <c r="EY26" s="36"/>
      <c r="EZ26" s="37"/>
      <c r="FA26" s="35">
        <f t="shared" si="1"/>
        <v>94</v>
      </c>
      <c r="FB26" s="36"/>
      <c r="FC26" s="36"/>
      <c r="FD26" s="36"/>
      <c r="FE26" s="36"/>
      <c r="FF26" s="37"/>
      <c r="FG26" s="35">
        <f t="shared" si="1"/>
        <v>94</v>
      </c>
      <c r="FH26" s="36"/>
      <c r="FI26" s="36"/>
      <c r="FJ26" s="36"/>
      <c r="FK26" s="36"/>
      <c r="FL26" s="37"/>
      <c r="FM26" s="35">
        <f t="shared" ref="FM26" si="2">$BI$16</f>
        <v>94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61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2.85</v>
      </c>
      <c r="GX28" s="39"/>
      <c r="GY28" s="39"/>
      <c r="GZ28" s="39"/>
      <c r="HA28" s="39"/>
      <c r="HB28" s="40"/>
      <c r="HC28" s="44">
        <f t="shared" ref="HC28" si="4">GK28*HI28</f>
        <v>0.47000000000000003</v>
      </c>
      <c r="HD28" s="45"/>
      <c r="HE28" s="45"/>
      <c r="HF28" s="45"/>
      <c r="HG28" s="45"/>
      <c r="HH28" s="46"/>
      <c r="HI28" s="29">
        <f t="shared" ref="HI28:HI37" si="5">$BI$16</f>
        <v>94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6">GQ28*HC28</f>
        <v>267.90000000000003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7">SUM(HU28)</f>
        <v>267.90000000000003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2" si="9">GK29*HI29</f>
        <v>10.81</v>
      </c>
      <c r="HD29" s="45"/>
      <c r="HE29" s="45"/>
      <c r="HF29" s="45"/>
      <c r="HG29" s="45"/>
      <c r="HH29" s="46"/>
      <c r="HI29" s="29">
        <f t="shared" si="5"/>
        <v>94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6"/>
        <v>1016.1400000000001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7"/>
        <v>1016.1400000000001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>
        <v>3.0000000000000001E-3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9.0000000000000011E-3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2.052</v>
      </c>
      <c r="GX30" s="39"/>
      <c r="GY30" s="39"/>
      <c r="GZ30" s="39"/>
      <c r="HA30" s="39"/>
      <c r="HB30" s="40"/>
      <c r="HC30" s="44">
        <f t="shared" si="9"/>
        <v>0.84600000000000009</v>
      </c>
      <c r="HD30" s="45"/>
      <c r="HE30" s="45"/>
      <c r="HF30" s="45"/>
      <c r="HG30" s="45"/>
      <c r="HH30" s="46"/>
      <c r="HI30" s="29">
        <f t="shared" si="5"/>
        <v>94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6"/>
        <v>192.88800000000003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7"/>
        <v>192.88800000000003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4.7E-2</v>
      </c>
      <c r="HD31" s="45"/>
      <c r="HE31" s="45"/>
      <c r="HF31" s="45"/>
      <c r="HG31" s="45"/>
      <c r="HH31" s="46"/>
      <c r="HI31" s="29">
        <f t="shared" si="5"/>
        <v>94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6"/>
        <v>159.80000000000001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7"/>
        <v>159.80000000000001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2.1999999999999999E-2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2.1999999999999999E-2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1.1439999999999999</v>
      </c>
      <c r="GX32" s="39"/>
      <c r="GY32" s="39"/>
      <c r="GZ32" s="39"/>
      <c r="HA32" s="39"/>
      <c r="HB32" s="40"/>
      <c r="HC32" s="44">
        <f t="shared" si="9"/>
        <v>2.0680000000000001</v>
      </c>
      <c r="HD32" s="45"/>
      <c r="HE32" s="45"/>
      <c r="HF32" s="45"/>
      <c r="HG32" s="45"/>
      <c r="HH32" s="46"/>
      <c r="HI32" s="29">
        <f t="shared" si="5"/>
        <v>94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6"/>
        <v>107.536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7"/>
        <v>107.536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0.16500000000000001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0.19500000000000001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11.700000000000001</v>
      </c>
      <c r="GX33" s="39"/>
      <c r="GY33" s="39"/>
      <c r="GZ33" s="39"/>
      <c r="HA33" s="39"/>
      <c r="HB33" s="40"/>
      <c r="HC33" s="44">
        <f t="shared" si="9"/>
        <v>18.330000000000002</v>
      </c>
      <c r="HD33" s="45"/>
      <c r="HE33" s="45"/>
      <c r="HF33" s="45"/>
      <c r="HG33" s="45"/>
      <c r="HH33" s="46"/>
      <c r="HI33" s="29">
        <f t="shared" si="5"/>
        <v>94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6"/>
        <v>1099.8000000000002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7"/>
        <v>1099.8000000000002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1.9739999999999998</v>
      </c>
      <c r="HD34" s="45"/>
      <c r="HE34" s="45"/>
      <c r="HF34" s="45"/>
      <c r="HG34" s="45"/>
      <c r="HH34" s="46"/>
      <c r="HI34" s="29">
        <f t="shared" si="5"/>
        <v>94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94.751999999999981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94.751999999999981</v>
      </c>
    </row>
    <row r="35" spans="1:240" s="2" customFormat="1" ht="16.5" customHeight="1" x14ac:dyDescent="0.25">
      <c r="A35" s="17" t="s">
        <v>105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0.16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0.16</v>
      </c>
      <c r="GL35" s="42"/>
      <c r="GM35" s="42"/>
      <c r="GN35" s="42"/>
      <c r="GO35" s="42"/>
      <c r="GP35" s="43"/>
      <c r="GQ35" s="26">
        <v>100</v>
      </c>
      <c r="GR35" s="27"/>
      <c r="GS35" s="27"/>
      <c r="GT35" s="27"/>
      <c r="GU35" s="27"/>
      <c r="GV35" s="28"/>
      <c r="GW35" s="38">
        <f t="shared" si="3"/>
        <v>16</v>
      </c>
      <c r="GX35" s="39"/>
      <c r="GY35" s="39"/>
      <c r="GZ35" s="39"/>
      <c r="HA35" s="39"/>
      <c r="HB35" s="40"/>
      <c r="HC35" s="44">
        <v>15</v>
      </c>
      <c r="HD35" s="45"/>
      <c r="HE35" s="45"/>
      <c r="HF35" s="45"/>
      <c r="HG35" s="45"/>
      <c r="HH35" s="46"/>
      <c r="HI35" s="29">
        <f t="shared" si="5"/>
        <v>94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1500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1500</v>
      </c>
    </row>
    <row r="36" spans="1:240" s="2" customFormat="1" ht="16.5" customHeight="1" x14ac:dyDescent="0.25">
      <c r="A36" s="17" t="s">
        <v>69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0.87</v>
      </c>
      <c r="GX36" s="39"/>
      <c r="GY36" s="39"/>
      <c r="GZ36" s="39"/>
      <c r="HA36" s="39"/>
      <c r="HB36" s="40"/>
      <c r="HC36" s="44">
        <f t="shared" si="9"/>
        <v>0.56400000000000006</v>
      </c>
      <c r="HD36" s="45"/>
      <c r="HE36" s="45"/>
      <c r="HF36" s="45"/>
      <c r="HG36" s="45"/>
      <c r="HH36" s="46"/>
      <c r="HI36" s="29">
        <f t="shared" si="5"/>
        <v>94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81.78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81.78</v>
      </c>
    </row>
    <row r="37" spans="1:240" s="2" customFormat="1" ht="16.5" customHeight="1" x14ac:dyDescent="0.25">
      <c r="A37" s="17" t="s">
        <v>70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2.1999999999999999E-2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0.99</v>
      </c>
      <c r="GX37" s="39"/>
      <c r="GY37" s="39"/>
      <c r="GZ37" s="39"/>
      <c r="HA37" s="39"/>
      <c r="HB37" s="40"/>
      <c r="HC37" s="44">
        <f t="shared" si="9"/>
        <v>2.0680000000000001</v>
      </c>
      <c r="HD37" s="45"/>
      <c r="HE37" s="45"/>
      <c r="HF37" s="45"/>
      <c r="HG37" s="45"/>
      <c r="HH37" s="46"/>
      <c r="HI37" s="29">
        <f t="shared" si="5"/>
        <v>94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93.06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93.06</v>
      </c>
    </row>
    <row r="38" spans="1:240" s="2" customFormat="1" ht="16.5" customHeight="1" x14ac:dyDescent="0.25">
      <c r="A38" s="17" t="s">
        <v>71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3.1020000000000003</v>
      </c>
      <c r="HD38" s="45"/>
      <c r="HE38" s="45"/>
      <c r="HF38" s="45"/>
      <c r="HG38" s="45"/>
      <c r="HH38" s="46"/>
      <c r="HI38" s="29">
        <f t="shared" ref="HI38:HI47" si="10">$BI$16</f>
        <v>94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130.28400000000002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130.28400000000002</v>
      </c>
    </row>
    <row r="39" spans="1:240" s="2" customFormat="1" ht="16.5" customHeight="1" x14ac:dyDescent="0.25">
      <c r="A39" s="17" t="s">
        <v>72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5.17</v>
      </c>
      <c r="HD39" s="45"/>
      <c r="HE39" s="45"/>
      <c r="HF39" s="45"/>
      <c r="HG39" s="45"/>
      <c r="HH39" s="46"/>
      <c r="HI39" s="29">
        <f t="shared" si="10"/>
        <v>94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2998.6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2998.6</v>
      </c>
    </row>
    <row r="40" spans="1:240" s="2" customFormat="1" ht="16.5" customHeight="1" x14ac:dyDescent="0.25">
      <c r="A40" s="17" t="s">
        <v>73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3.1020000000000003</v>
      </c>
      <c r="HD40" s="45"/>
      <c r="HE40" s="45"/>
      <c r="HF40" s="45"/>
      <c r="HG40" s="45"/>
      <c r="HH40" s="46"/>
      <c r="HI40" s="29">
        <f t="shared" si="10"/>
        <v>94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217.14000000000001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217.14000000000001</v>
      </c>
    </row>
    <row r="41" spans="1:240" s="2" customFormat="1" ht="16.5" customHeight="1" x14ac:dyDescent="0.25">
      <c r="A41" s="17" t="s">
        <v>100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3.7600000000000002</v>
      </c>
      <c r="HD41" s="45"/>
      <c r="HE41" s="45"/>
      <c r="HF41" s="45"/>
      <c r="HG41" s="45"/>
      <c r="HH41" s="46"/>
      <c r="HI41" s="29">
        <f t="shared" si="10"/>
        <v>94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233.12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233.12</v>
      </c>
    </row>
    <row r="42" spans="1:240" s="2" customFormat="1" ht="16.5" customHeight="1" x14ac:dyDescent="0.25">
      <c r="A42" s="17" t="s">
        <v>101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3.7600000000000001E-2</v>
      </c>
      <c r="HD42" s="45"/>
      <c r="HE42" s="45"/>
      <c r="HF42" s="45"/>
      <c r="HG42" s="45"/>
      <c r="HH42" s="46"/>
      <c r="HI42" s="29">
        <f t="shared" si="10"/>
        <v>94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21.206400000000002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21.206400000000002</v>
      </c>
    </row>
    <row r="43" spans="1:240" s="2" customFormat="1" ht="16.5" customHeight="1" x14ac:dyDescent="0.25">
      <c r="A43" s="17" t="s">
        <v>74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2.0580000000000003</v>
      </c>
      <c r="GX43" s="39"/>
      <c r="GY43" s="39"/>
      <c r="GZ43" s="39"/>
      <c r="HA43" s="39"/>
      <c r="HB43" s="40"/>
      <c r="HC43" s="44">
        <f t="shared" si="9"/>
        <v>1.9740000000000002</v>
      </c>
      <c r="HD43" s="45"/>
      <c r="HE43" s="45"/>
      <c r="HF43" s="45"/>
      <c r="HG43" s="45"/>
      <c r="HH43" s="46"/>
      <c r="HI43" s="29">
        <f t="shared" si="10"/>
        <v>94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193.45200000000003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193.45200000000003</v>
      </c>
    </row>
    <row r="44" spans="1:240" s="2" customFormat="1" ht="16.5" customHeight="1" x14ac:dyDescent="0.25">
      <c r="A44" s="17" t="s">
        <v>75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3.2900000000000005</v>
      </c>
      <c r="HD44" s="45"/>
      <c r="HE44" s="45"/>
      <c r="HF44" s="45"/>
      <c r="HG44" s="45"/>
      <c r="HH44" s="46"/>
      <c r="HI44" s="29">
        <f t="shared" si="10"/>
        <v>94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115.15000000000002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115.15000000000002</v>
      </c>
    </row>
    <row r="45" spans="1:240" s="2" customFormat="1" ht="16.5" customHeight="1" x14ac:dyDescent="0.25">
      <c r="A45" s="17" t="s">
        <v>76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1.41</v>
      </c>
      <c r="HD45" s="45"/>
      <c r="HE45" s="45"/>
      <c r="HF45" s="45"/>
      <c r="HG45" s="45"/>
      <c r="HH45" s="46"/>
      <c r="HI45" s="29">
        <f t="shared" si="10"/>
        <v>94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208.67999999999998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208.67999999999998</v>
      </c>
    </row>
    <row r="46" spans="1:240" s="2" customFormat="1" ht="16.5" customHeight="1" x14ac:dyDescent="0.25">
      <c r="A46" s="57" t="s">
        <v>77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94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0.47000000000000003</v>
      </c>
      <c r="HD47" s="45"/>
      <c r="HE47" s="45"/>
      <c r="HF47" s="45"/>
      <c r="HG47" s="45"/>
      <c r="HH47" s="46"/>
      <c r="HI47" s="29">
        <f t="shared" si="10"/>
        <v>94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12.690000000000001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12.690000000000001</v>
      </c>
    </row>
    <row r="48" spans="1:240" s="2" customFormat="1" ht="16.5" customHeight="1" x14ac:dyDescent="0.25">
      <c r="A48" s="17" t="s">
        <v>79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0.752</v>
      </c>
      <c r="HD48" s="45"/>
      <c r="HE48" s="45"/>
      <c r="HF48" s="45"/>
      <c r="HG48" s="45"/>
      <c r="HH48" s="46"/>
      <c r="HI48" s="29">
        <f t="shared" ref="HI48:HI54" si="11">$BI$16</f>
        <v>94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111.29600000000001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111.29600000000001</v>
      </c>
    </row>
    <row r="49" spans="1:240" s="2" customFormat="1" ht="16.5" customHeight="1" x14ac:dyDescent="0.25">
      <c r="A49" s="17" t="s">
        <v>102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94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80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4.5999999999999999E-2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0.13600000000000001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8.0240000000000009</v>
      </c>
      <c r="GX50" s="39"/>
      <c r="GY50" s="39"/>
      <c r="GZ50" s="39"/>
      <c r="HA50" s="39"/>
      <c r="HB50" s="40"/>
      <c r="HC50" s="44">
        <f t="shared" si="9"/>
        <v>12.784000000000001</v>
      </c>
      <c r="HD50" s="45"/>
      <c r="HE50" s="45"/>
      <c r="HF50" s="45"/>
      <c r="HG50" s="45"/>
      <c r="HH50" s="46"/>
      <c r="HI50" s="29">
        <f t="shared" si="11"/>
        <v>94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754.25600000000009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754.25600000000009</v>
      </c>
    </row>
    <row r="51" spans="1:240" s="2" customFormat="1" ht="16.5" customHeight="1" x14ac:dyDescent="0.25">
      <c r="A51" s="17" t="s">
        <v>81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4.0000000000000002E-4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4.0000000000000002E-4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0.14000000000000001</v>
      </c>
      <c r="GX51" s="39"/>
      <c r="GY51" s="39"/>
      <c r="GZ51" s="39"/>
      <c r="HA51" s="39"/>
      <c r="HB51" s="40"/>
      <c r="HC51" s="44">
        <f t="shared" si="9"/>
        <v>3.7600000000000001E-2</v>
      </c>
      <c r="HD51" s="45"/>
      <c r="HE51" s="45"/>
      <c r="HF51" s="45"/>
      <c r="HG51" s="45"/>
      <c r="HH51" s="46"/>
      <c r="HI51" s="29">
        <f t="shared" si="11"/>
        <v>94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13.16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13.16</v>
      </c>
    </row>
    <row r="52" spans="1:240" s="2" customFormat="1" ht="16.5" customHeight="1" x14ac:dyDescent="0.25">
      <c r="A52" s="17" t="s">
        <v>82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4.7E-2</v>
      </c>
      <c r="HD52" s="45"/>
      <c r="HE52" s="45"/>
      <c r="HF52" s="45"/>
      <c r="HG52" s="45"/>
      <c r="HH52" s="46"/>
      <c r="HI52" s="29">
        <f t="shared" si="11"/>
        <v>94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27.26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27.26</v>
      </c>
    </row>
    <row r="53" spans="1:240" s="2" customFormat="1" ht="16.5" customHeight="1" x14ac:dyDescent="0.25">
      <c r="A53" s="17" t="s">
        <v>83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51">
        <v>4</v>
      </c>
      <c r="HD53" s="52"/>
      <c r="HE53" s="52"/>
      <c r="HF53" s="52"/>
      <c r="HG53" s="52"/>
      <c r="HH53" s="46"/>
      <c r="HI53" s="29">
        <f t="shared" si="11"/>
        <v>94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59.6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59.6</v>
      </c>
    </row>
    <row r="54" spans="1:240" s="2" customFormat="1" ht="16.5" customHeight="1" x14ac:dyDescent="0.25">
      <c r="A54" s="17" t="s">
        <v>84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51">
        <f>GK54*HI54</f>
        <v>0</v>
      </c>
      <c r="HD54" s="52"/>
      <c r="HE54" s="52"/>
      <c r="HF54" s="52"/>
      <c r="HG54" s="52"/>
      <c r="HH54" s="46"/>
      <c r="HI54" s="29">
        <f t="shared" si="11"/>
        <v>94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9709.5504000000001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85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86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94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87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88</v>
      </c>
      <c r="FK58" s="50" t="s">
        <v>89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90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91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92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2025-10-14T06:46:13Z</dcterms:modified>
</cp:coreProperties>
</file>