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GK39" i="1" l="1"/>
  <c r="GW39" i="1" l="1"/>
  <c r="HC39" i="1"/>
  <c r="GK48" i="1"/>
  <c r="GK47" i="1"/>
  <c r="GK46" i="1"/>
  <c r="GK45" i="1"/>
  <c r="GK44" i="1"/>
  <c r="GK43" i="1"/>
  <c r="GK42" i="1"/>
  <c r="GK41" i="1"/>
  <c r="GK40" i="1"/>
  <c r="GK38" i="1"/>
  <c r="GK37" i="1"/>
  <c r="GK36" i="1"/>
  <c r="GK35" i="1"/>
  <c r="GK34" i="1"/>
  <c r="GK33" i="1"/>
  <c r="GK32" i="1"/>
  <c r="GK31" i="1"/>
  <c r="HC31" i="1" s="1"/>
  <c r="GK30" i="1"/>
  <c r="HC30" i="1" s="1"/>
  <c r="GK29" i="1"/>
  <c r="GK28" i="1"/>
  <c r="HC28" i="1" s="1"/>
  <c r="HU28" i="1" s="1"/>
  <c r="HC41" i="1" l="1"/>
  <c r="HU41" i="1" s="1"/>
  <c r="IF41" i="1" s="1"/>
  <c r="HU42" i="1"/>
  <c r="IF42" i="1" s="1"/>
  <c r="HC42" i="1"/>
  <c r="HC34" i="1"/>
  <c r="HU34" i="1" s="1"/>
  <c r="IF34" i="1" s="1"/>
  <c r="HU43" i="1"/>
  <c r="IF43" i="1" s="1"/>
  <c r="HC43" i="1"/>
  <c r="HC35" i="1"/>
  <c r="HU35" i="1" s="1"/>
  <c r="IF35" i="1" s="1"/>
  <c r="GW32" i="1"/>
  <c r="HC32" i="1"/>
  <c r="HC45" i="1"/>
  <c r="HU45" i="1" s="1"/>
  <c r="IF45" i="1" s="1"/>
  <c r="HU36" i="1"/>
  <c r="IF36" i="1" s="1"/>
  <c r="HC36" i="1"/>
  <c r="HC29" i="1"/>
  <c r="HU29" i="1" s="1"/>
  <c r="IF29" i="1" s="1"/>
  <c r="GW37" i="1"/>
  <c r="HC37" i="1"/>
  <c r="HC46" i="1"/>
  <c r="HU46" i="1" s="1"/>
  <c r="IF46" i="1" s="1"/>
  <c r="GW44" i="1"/>
  <c r="HC44" i="1"/>
  <c r="HU44" i="1" s="1"/>
  <c r="IF44" i="1" s="1"/>
  <c r="GW38" i="1"/>
  <c r="HC38" i="1"/>
  <c r="HC40" i="1"/>
  <c r="HU40" i="1" s="1"/>
  <c r="IF40" i="1" s="1"/>
  <c r="HC48" i="1"/>
  <c r="HU48" i="1" s="1"/>
  <c r="IF48" i="1" s="1"/>
  <c r="HU33" i="1"/>
  <c r="IF33" i="1" s="1"/>
  <c r="HC33" i="1"/>
  <c r="HU30" i="1"/>
  <c r="IF30" i="1" s="1"/>
  <c r="HU31" i="1"/>
  <c r="IF31" i="1" s="1"/>
  <c r="HU37" i="1"/>
  <c r="IF37" i="1" s="1"/>
  <c r="GW34" i="1"/>
  <c r="HU47" i="1"/>
  <c r="IF47" i="1" s="1"/>
  <c r="HU32" i="1"/>
  <c r="IF32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<sst xmlns="http://schemas.openxmlformats.org/spreadsheetml/2006/main" count="117" uniqueCount="99">
  <si>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</si>
  <si>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</si>
  <si>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</si>
  <si>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</si>
  <si>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</si>
  <si>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</si>
  <si>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</si>
  <si>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</si>
  <si>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</si>
  <si>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</si>
  <si>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</si>
  <si>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</si>
  <si>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</si>
  <si>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</si>
  <si>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</si>
  <si>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</si>
  <si>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</si>
  <si>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</si>
  <si>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</si>
  <si>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</si>
  <si>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</si>
  <si>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</si>
  <si>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</si>
  <si>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</si>
  <si>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</si>
  <si>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</si>
  <si>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</si>
  <si>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</si>
  <si>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</si>
  <si>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</si>
  <si>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</si>
  <si>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</si>
  <si>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</si>
  <si>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</si>
  <si>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</si>
  <si>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</si>
  <si>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</si>
  <si>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</si>
  <si>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</si>
  <si>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</si>
  <si>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</si>
  <si>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</si>
  <si>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</si>
  <si>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</si>
  <si>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</si>
  <si>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</si>
  <si>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</si>
  <si>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</si>
  <si>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</si>
  <si>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</si>
  <si>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</si>
  <si>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</si>
  <si>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</si>
  <si>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</si>
  <si>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</si>
  <si>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</si>
  <si>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</si>
  <si>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</si>
  <si>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</si>
  <si>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</si>
  <si>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</si>
  <si>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</si>
  <si>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</si>
  <si>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</si>
  <si>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</si>
  <si>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</si>
  <si>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</si>
  <si>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</si>
  <si>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</si>
  <si>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</si>
  <si>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</si>
  <si>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</si>
  <si>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</si>
  <si>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</si>
  <si>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</si>
  <si>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</si>
  <si>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</si>
  <si>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</si>
  <si>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</si>
  <si>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</si>
  <si>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</si>
  <si>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</si>
  <si>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</si>
  <si>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</si>
  <si>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</si>
  <si>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</si>
  <si>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</si>
  <si>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</si>
  <si>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</si>
  <si>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</si>
  <si>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</si>
  <si>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</si>
  <si>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</si>
  <si>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</si>
  <si>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</si>
  <si>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Яблоко</t>
  </si>
  <si>
    <t>04</t>
  </si>
  <si>
    <t>декабря</t>
  </si>
  <si>
    <t>Каша гречневаямолочная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</si>
</sst>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6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20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42" zoomScale="90" zoomScaleNormal="90" workbookViewId="0">
      <selection activeCell="B2" sqref="A2:IF58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0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2"/>
      <c r="AD3" s="110" t="s">
        <v>2</v>
      </c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2"/>
    </row>
    <row r="4" spans="1:239" s="2" customFormat="1" ht="13.8" x14ac:dyDescent="0.25">
      <c r="A4" s="6" t="s">
        <v>3</v>
      </c>
      <c r="N4" s="107" t="s">
        <v>4</v>
      </c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7"/>
      <c r="AB4" s="7"/>
      <c r="AC4" s="7"/>
      <c r="AD4" s="107" t="s">
        <v>5</v>
      </c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0.199999999999999" x14ac:dyDescent="0.2">
      <c r="A5" s="257" t="s">
        <v>8</v>
      </c>
      <c r="B5" s="257"/>
      <c r="C5" s="261" t="s">
        <v>96</v>
      </c>
      <c r="D5" s="262"/>
      <c r="E5" s="262"/>
      <c r="F5" s="263"/>
      <c r="G5" s="106" t="s">
        <v>8</v>
      </c>
      <c r="H5" s="106"/>
      <c r="I5" s="106"/>
      <c r="J5" s="258" t="s">
        <v>97</v>
      </c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60"/>
      <c r="AC5" s="257">
        <v>20</v>
      </c>
      <c r="AD5" s="257"/>
      <c r="AE5" s="257"/>
      <c r="AF5" s="257"/>
      <c r="AG5" s="254" t="s">
        <v>9</v>
      </c>
      <c r="AH5" s="255"/>
      <c r="AI5" s="256"/>
      <c r="AK5" s="106" t="s">
        <v>10</v>
      </c>
      <c r="AL5" s="106"/>
    </row>
    <row r="6" spans="1:239" s="2" customFormat="1" ht="10.199999999999999" x14ac:dyDescent="0.2"/>
    <row r="7" spans="1:239" s="2" customFormat="1" ht="12" customHeight="1" x14ac:dyDescent="0.2">
      <c r="A7" s="264" t="s">
        <v>11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2"/>
      <c r="AQ7" s="210" t="s">
        <v>12</v>
      </c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18" t="s">
        <v>13</v>
      </c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2"/>
      <c r="CA7" s="210" t="s">
        <v>14</v>
      </c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2"/>
      <c r="CS7" s="210" t="s">
        <v>15</v>
      </c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2"/>
      <c r="DK7" s="266" t="s">
        <v>16</v>
      </c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HI7" s="249" t="s">
        <v>17</v>
      </c>
      <c r="HJ7" s="250"/>
      <c r="HK7" s="250"/>
      <c r="HL7" s="250"/>
      <c r="HM7" s="250"/>
      <c r="HN7" s="250"/>
      <c r="HO7" s="250"/>
      <c r="HP7" s="250"/>
      <c r="HQ7" s="250"/>
      <c r="HR7" s="250"/>
      <c r="HS7" s="250"/>
      <c r="HT7" s="250"/>
      <c r="HU7" s="250"/>
      <c r="HV7" s="250"/>
      <c r="HW7" s="250"/>
      <c r="HX7" s="250"/>
      <c r="HY7" s="250"/>
      <c r="HZ7" s="250"/>
      <c r="IA7" s="250"/>
      <c r="IB7" s="250"/>
      <c r="IC7" s="250"/>
      <c r="ID7" s="250"/>
      <c r="IE7" s="251"/>
    </row>
    <row r="8" spans="1:239" s="2" customFormat="1" ht="10.199999999999999" x14ac:dyDescent="0.2">
      <c r="A8" s="265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1"/>
      <c r="AQ8" s="213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5"/>
      <c r="BI8" s="213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5"/>
      <c r="CA8" s="213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5"/>
      <c r="CS8" s="213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5"/>
      <c r="DK8" s="213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HE8" s="11"/>
      <c r="HF8" s="11" t="s">
        <v>18</v>
      </c>
      <c r="HI8" s="252" t="s">
        <v>19</v>
      </c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253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22" t="s">
        <v>21</v>
      </c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4"/>
      <c r="AQ9" s="213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5"/>
      <c r="BI9" s="213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5"/>
      <c r="CA9" s="213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5"/>
      <c r="CS9" s="213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5"/>
      <c r="DK9" s="213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HI9" s="126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8"/>
    </row>
    <row r="10" spans="1:239" s="2" customFormat="1" ht="10.199999999999999" x14ac:dyDescent="0.2">
      <c r="A10" s="223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6"/>
      <c r="X10" s="225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6"/>
      <c r="AQ10" s="213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5"/>
      <c r="BI10" s="213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5"/>
      <c r="CA10" s="213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5"/>
      <c r="CS10" s="213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5"/>
      <c r="DK10" s="213"/>
      <c r="DL10" s="214"/>
      <c r="DM10" s="214"/>
      <c r="DN10" s="214"/>
      <c r="DO10" s="214"/>
      <c r="DP10" s="214"/>
      <c r="DQ10" s="214"/>
      <c r="DR10" s="214"/>
      <c r="DS10" s="214"/>
      <c r="DT10" s="214"/>
      <c r="DU10" s="214"/>
      <c r="DV10" s="214"/>
      <c r="ET10" s="11"/>
      <c r="EU10" s="11"/>
      <c r="EV10" s="11"/>
      <c r="EW10" s="11"/>
      <c r="EX10" s="11"/>
      <c r="EZ10" s="11" t="s">
        <v>22</v>
      </c>
      <c r="FA10" s="261" t="s">
        <v>96</v>
      </c>
      <c r="FB10" s="262"/>
      <c r="FC10" s="262"/>
      <c r="FD10" s="263"/>
      <c r="FE10" s="106" t="s">
        <v>8</v>
      </c>
      <c r="FF10" s="106"/>
      <c r="FG10" s="106"/>
      <c r="FH10" s="258" t="s">
        <v>97</v>
      </c>
      <c r="FI10" s="259"/>
      <c r="FJ10" s="259"/>
      <c r="FK10" s="259"/>
      <c r="FL10" s="259"/>
      <c r="FM10" s="259"/>
      <c r="FN10" s="259"/>
      <c r="FO10" s="259"/>
      <c r="FP10" s="259"/>
      <c r="FQ10" s="259"/>
      <c r="FR10" s="259"/>
      <c r="FS10" s="259"/>
      <c r="FT10" s="259"/>
      <c r="FU10" s="259"/>
      <c r="FV10" s="259"/>
      <c r="FW10" s="259"/>
      <c r="FX10" s="259"/>
      <c r="FY10" s="259"/>
      <c r="FZ10" s="260"/>
      <c r="GA10" s="257">
        <v>20</v>
      </c>
      <c r="GB10" s="257"/>
      <c r="GC10" s="257"/>
      <c r="GD10" s="257"/>
      <c r="GE10" s="254" t="s">
        <v>9</v>
      </c>
      <c r="GF10" s="255"/>
      <c r="GG10" s="256"/>
      <c r="GI10" s="106" t="s">
        <v>10</v>
      </c>
      <c r="GJ10" s="106"/>
      <c r="HE10" s="11"/>
      <c r="HF10" s="11" t="s">
        <v>23</v>
      </c>
      <c r="HI10" s="129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1"/>
    </row>
    <row r="11" spans="1:239" s="2" customFormat="1" ht="10.199999999999999" x14ac:dyDescent="0.2">
      <c r="A11" s="233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9"/>
      <c r="X11" s="227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9"/>
      <c r="AQ11" s="216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7"/>
      <c r="BI11" s="219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1"/>
      <c r="CA11" s="216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7"/>
      <c r="CS11" s="216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7"/>
      <c r="DK11" s="213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HI11" s="126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8"/>
    </row>
    <row r="12" spans="1:239" s="2" customFormat="1" ht="10.199999999999999" x14ac:dyDescent="0.2">
      <c r="A12" s="141">
        <v>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40"/>
      <c r="X12" s="139">
        <v>2</v>
      </c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40"/>
      <c r="AQ12" s="139">
        <v>3</v>
      </c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40"/>
      <c r="BI12" s="139">
        <v>4</v>
      </c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40"/>
      <c r="CA12" s="139">
        <v>5</v>
      </c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40"/>
      <c r="CS12" s="136">
        <v>6</v>
      </c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8"/>
      <c r="DK12" s="136">
        <v>7</v>
      </c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8"/>
      <c r="EI12" s="2" t="s">
        <v>24</v>
      </c>
      <c r="EU12" s="123" t="s">
        <v>25</v>
      </c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5"/>
      <c r="HE12" s="11"/>
      <c r="HF12" s="11" t="s">
        <v>26</v>
      </c>
      <c r="HI12" s="129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1"/>
    </row>
    <row r="13" spans="1:239" s="2" customFormat="1" ht="13.5" customHeight="1" x14ac:dyDescent="0.2">
      <c r="A13" s="147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9"/>
      <c r="X13" s="150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9"/>
      <c r="AQ13" s="145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6"/>
      <c r="BI13" s="145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6"/>
      <c r="CA13" s="145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6"/>
      <c r="CS13" s="142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4"/>
      <c r="DK13" s="208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209"/>
      <c r="HI13" s="126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8"/>
    </row>
    <row r="14" spans="1:239" s="2" customFormat="1" ht="13.5" customHeight="1" x14ac:dyDescent="0.2">
      <c r="A14" s="15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5"/>
      <c r="X14" s="103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5"/>
      <c r="AQ14" s="54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6"/>
      <c r="BI14" s="54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6"/>
      <c r="CA14" s="54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6"/>
      <c r="CS14" s="86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87"/>
      <c r="DK14" s="151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152"/>
      <c r="EI14" s="2" t="s">
        <v>27</v>
      </c>
      <c r="FH14" s="123" t="s">
        <v>28</v>
      </c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5"/>
      <c r="HI14" s="129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1"/>
    </row>
    <row r="15" spans="1:239" s="2" customFormat="1" ht="13.5" customHeight="1" x14ac:dyDescent="0.2">
      <c r="A15" s="153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5"/>
      <c r="X15" s="103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5"/>
      <c r="AQ15" s="54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6"/>
      <c r="BI15" s="54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6"/>
      <c r="CA15" s="54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6"/>
      <c r="CS15" s="86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87"/>
      <c r="DK15" s="151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152"/>
      <c r="HI15" s="132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8"/>
    </row>
    <row r="16" spans="1:239" s="2" customFormat="1" ht="13.5" customHeight="1" x14ac:dyDescent="0.2">
      <c r="A16" s="270"/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9"/>
      <c r="X16" s="267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9"/>
      <c r="AQ16" s="139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40"/>
      <c r="BI16" s="139">
        <v>98</v>
      </c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40"/>
      <c r="CA16" s="54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6"/>
      <c r="CS16" s="86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87"/>
      <c r="DK16" s="151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152"/>
      <c r="EI16" s="2" t="s">
        <v>29</v>
      </c>
      <c r="FL16" s="123" t="s">
        <v>30</v>
      </c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5"/>
      <c r="HI16" s="133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5"/>
    </row>
    <row r="17" spans="1:240" s="2" customFormat="1" ht="14.25" customHeight="1" x14ac:dyDescent="0.2">
      <c r="BR17" s="11"/>
      <c r="BW17" s="11" t="s">
        <v>31</v>
      </c>
      <c r="CA17" s="245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40"/>
      <c r="CS17" s="136">
        <v>79.8</v>
      </c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8"/>
      <c r="DK17" s="243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244"/>
    </row>
    <row r="18" spans="1:240" s="2" customFormat="1" ht="10.199999999999999" x14ac:dyDescent="0.2"/>
    <row r="19" spans="1:240" s="2" customFormat="1" ht="10.199999999999999" x14ac:dyDescent="0.2">
      <c r="A19" s="237" t="s">
        <v>32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2"/>
      <c r="AD19" s="169" t="s">
        <v>33</v>
      </c>
      <c r="AE19" s="170"/>
      <c r="AF19" s="170"/>
      <c r="AG19" s="170"/>
      <c r="AH19" s="170"/>
      <c r="AI19" s="170"/>
      <c r="AJ19" s="171"/>
      <c r="AK19" s="120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2"/>
      <c r="HI19" s="117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9"/>
    </row>
    <row r="20" spans="1:240" s="2" customFormat="1" ht="10.199999999999999" x14ac:dyDescent="0.2">
      <c r="A20" s="241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205"/>
      <c r="AE20" s="206"/>
      <c r="AF20" s="206"/>
      <c r="AG20" s="206"/>
      <c r="AH20" s="206"/>
      <c r="AI20" s="206"/>
      <c r="AJ20" s="207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169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1"/>
      <c r="HI20" s="177" t="s">
        <v>40</v>
      </c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9"/>
    </row>
    <row r="21" spans="1:240" s="2" customFormat="1" ht="10.199999999999999" x14ac:dyDescent="0.2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40"/>
      <c r="X21" s="238"/>
      <c r="Y21" s="239"/>
      <c r="Z21" s="239"/>
      <c r="AA21" s="239"/>
      <c r="AB21" s="239"/>
      <c r="AC21" s="240"/>
      <c r="AD21" s="205"/>
      <c r="AE21" s="206"/>
      <c r="AF21" s="206"/>
      <c r="AG21" s="206"/>
      <c r="AH21" s="206"/>
      <c r="AI21" s="206"/>
      <c r="AJ21" s="207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172"/>
      <c r="GL21" s="173"/>
      <c r="GM21" s="173"/>
      <c r="GN21" s="173"/>
      <c r="GO21" s="173"/>
      <c r="GP21" s="173"/>
      <c r="GQ21" s="173"/>
      <c r="GR21" s="173"/>
      <c r="GS21" s="173"/>
      <c r="GT21" s="173"/>
      <c r="GU21" s="173"/>
      <c r="GV21" s="173"/>
      <c r="GW21" s="173"/>
      <c r="GX21" s="173"/>
      <c r="GY21" s="173"/>
      <c r="GZ21" s="173"/>
      <c r="HA21" s="173"/>
      <c r="HB21" s="173"/>
      <c r="HC21" s="173"/>
      <c r="HD21" s="173"/>
      <c r="HE21" s="173"/>
      <c r="HF21" s="173"/>
      <c r="HG21" s="173"/>
      <c r="HH21" s="174"/>
      <c r="HI21" s="175" t="s">
        <v>41</v>
      </c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76"/>
    </row>
    <row r="22" spans="1:240" s="2" customFormat="1" ht="10.199999999999999" x14ac:dyDescent="0.2">
      <c r="A22" s="239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40"/>
      <c r="X22" s="238"/>
      <c r="Y22" s="239"/>
      <c r="Z22" s="239"/>
      <c r="AA22" s="239"/>
      <c r="AB22" s="239"/>
      <c r="AC22" s="240"/>
      <c r="AD22" s="205"/>
      <c r="AE22" s="206"/>
      <c r="AF22" s="206"/>
      <c r="AG22" s="206"/>
      <c r="AH22" s="206"/>
      <c r="AI22" s="206"/>
      <c r="AJ22" s="207"/>
      <c r="AK22" s="154" t="s">
        <v>90</v>
      </c>
      <c r="AL22" s="155"/>
      <c r="AM22" s="155"/>
      <c r="AN22" s="155"/>
      <c r="AO22" s="155"/>
      <c r="AP22" s="156"/>
      <c r="AQ22" s="154" t="s">
        <v>42</v>
      </c>
      <c r="AR22" s="155"/>
      <c r="AS22" s="155"/>
      <c r="AT22" s="155"/>
      <c r="AU22" s="155"/>
      <c r="AV22" s="156"/>
      <c r="AW22" s="154" t="s">
        <v>43</v>
      </c>
      <c r="AX22" s="155"/>
      <c r="AY22" s="155"/>
      <c r="AZ22" s="155"/>
      <c r="BA22" s="155"/>
      <c r="BB22" s="156"/>
      <c r="BC22" s="154" t="s">
        <v>92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44</v>
      </c>
      <c r="CH22" s="155"/>
      <c r="CI22" s="155"/>
      <c r="CJ22" s="155"/>
      <c r="CK22" s="155"/>
      <c r="CL22" s="156"/>
      <c r="CM22" s="154" t="s">
        <v>45</v>
      </c>
      <c r="CN22" s="155"/>
      <c r="CO22" s="155"/>
      <c r="CP22" s="155"/>
      <c r="CQ22" s="155"/>
      <c r="CR22" s="156"/>
      <c r="CS22" s="154" t="s">
        <v>87</v>
      </c>
      <c r="CT22" s="155"/>
      <c r="CU22" s="155"/>
      <c r="CV22" s="155"/>
      <c r="CW22" s="155"/>
      <c r="CX22" s="156"/>
      <c r="CY22" s="154" t="s">
        <v>46</v>
      </c>
      <c r="CZ22" s="155"/>
      <c r="DA22" s="155"/>
      <c r="DB22" s="155"/>
      <c r="DC22" s="155"/>
      <c r="DD22" s="156"/>
      <c r="DE22" s="154"/>
      <c r="DF22" s="155"/>
      <c r="DG22" s="155"/>
      <c r="DH22" s="155"/>
      <c r="DI22" s="155"/>
      <c r="DJ22" s="156"/>
      <c r="DK22" s="154"/>
      <c r="DL22" s="155"/>
      <c r="DM22" s="155"/>
      <c r="DN22" s="155"/>
      <c r="DO22" s="155"/>
      <c r="DP22" s="156"/>
      <c r="DQ22" s="154"/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98</v>
      </c>
      <c r="EJ22" s="155"/>
      <c r="EK22" s="155"/>
      <c r="EL22" s="155"/>
      <c r="EM22" s="155"/>
      <c r="EN22" s="156"/>
      <c r="EO22" s="154" t="s">
        <v>43</v>
      </c>
      <c r="EP22" s="155"/>
      <c r="EQ22" s="155"/>
      <c r="ER22" s="155"/>
      <c r="ES22" s="155"/>
      <c r="ET22" s="156"/>
      <c r="EU22" s="154" t="s">
        <v>46</v>
      </c>
      <c r="EV22" s="155"/>
      <c r="EW22" s="155"/>
      <c r="EX22" s="155"/>
      <c r="EY22" s="155"/>
      <c r="EZ22" s="156"/>
      <c r="FA22" s="154" t="s">
        <v>47</v>
      </c>
      <c r="FB22" s="155"/>
      <c r="FC22" s="155"/>
      <c r="FD22" s="155"/>
      <c r="FE22" s="155"/>
      <c r="FF22" s="156"/>
      <c r="FG22" s="154" t="s">
        <v>95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169" t="s">
        <v>48</v>
      </c>
      <c r="GL22" s="170"/>
      <c r="GM22" s="170"/>
      <c r="GN22" s="170"/>
      <c r="GO22" s="170"/>
      <c r="GP22" s="171"/>
      <c r="GQ22" s="196" t="s">
        <v>49</v>
      </c>
      <c r="GR22" s="197"/>
      <c r="GS22" s="197"/>
      <c r="GT22" s="197"/>
      <c r="GU22" s="197"/>
      <c r="GV22" s="198"/>
      <c r="GW22" s="187" t="s">
        <v>50</v>
      </c>
      <c r="GX22" s="188"/>
      <c r="GY22" s="188"/>
      <c r="GZ22" s="188"/>
      <c r="HA22" s="188"/>
      <c r="HB22" s="189"/>
      <c r="HC22" s="187" t="s">
        <v>51</v>
      </c>
      <c r="HD22" s="188"/>
      <c r="HE22" s="188"/>
      <c r="HF22" s="188"/>
      <c r="HG22" s="188"/>
      <c r="HH22" s="189"/>
      <c r="HI22" s="120" t="s">
        <v>52</v>
      </c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2"/>
      <c r="HU22" s="175" t="s">
        <v>53</v>
      </c>
      <c r="HV22" s="121"/>
      <c r="HW22" s="121"/>
      <c r="HX22" s="121"/>
      <c r="HY22" s="121"/>
      <c r="HZ22" s="121"/>
      <c r="IA22" s="121"/>
      <c r="IB22" s="121"/>
      <c r="IC22" s="121"/>
      <c r="ID22" s="121"/>
      <c r="IE22" s="176"/>
    </row>
    <row r="23" spans="1:240" s="2" customFormat="1" ht="10.199999999999999" x14ac:dyDescent="0.2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40"/>
      <c r="X23" s="238"/>
      <c r="Y23" s="239"/>
      <c r="Z23" s="239"/>
      <c r="AA23" s="239"/>
      <c r="AB23" s="239"/>
      <c r="AC23" s="240"/>
      <c r="AD23" s="205"/>
      <c r="AE23" s="206"/>
      <c r="AF23" s="206"/>
      <c r="AG23" s="206"/>
      <c r="AH23" s="206"/>
      <c r="AI23" s="206"/>
      <c r="AJ23" s="207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205"/>
      <c r="GL23" s="206"/>
      <c r="GM23" s="206"/>
      <c r="GN23" s="206"/>
      <c r="GO23" s="206"/>
      <c r="GP23" s="207"/>
      <c r="GQ23" s="199"/>
      <c r="GR23" s="200"/>
      <c r="GS23" s="200"/>
      <c r="GT23" s="200"/>
      <c r="GU23" s="200"/>
      <c r="GV23" s="201"/>
      <c r="GW23" s="190"/>
      <c r="GX23" s="191"/>
      <c r="GY23" s="191"/>
      <c r="GZ23" s="191"/>
      <c r="HA23" s="191"/>
      <c r="HB23" s="192"/>
      <c r="HC23" s="190"/>
      <c r="HD23" s="191"/>
      <c r="HE23" s="191"/>
      <c r="HF23" s="191"/>
      <c r="HG23" s="191"/>
      <c r="HH23" s="192"/>
      <c r="HI23" s="185" t="s">
        <v>54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86"/>
      <c r="HU23" s="180" t="s">
        <v>55</v>
      </c>
      <c r="HV23" s="181"/>
      <c r="HW23" s="181"/>
      <c r="HX23" s="181"/>
      <c r="HY23" s="181"/>
      <c r="HZ23" s="181"/>
      <c r="IA23" s="181"/>
      <c r="IB23" s="181"/>
      <c r="IC23" s="181"/>
      <c r="ID23" s="181"/>
      <c r="IE23" s="182"/>
    </row>
    <row r="24" spans="1:240" s="2" customFormat="1" ht="38.25" customHeight="1" x14ac:dyDescent="0.2">
      <c r="A24" s="242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172"/>
      <c r="AE24" s="173"/>
      <c r="AF24" s="173"/>
      <c r="AG24" s="173"/>
      <c r="AH24" s="173"/>
      <c r="AI24" s="173"/>
      <c r="AJ24" s="174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172"/>
      <c r="GL24" s="173"/>
      <c r="GM24" s="173"/>
      <c r="GN24" s="173"/>
      <c r="GO24" s="173"/>
      <c r="GP24" s="174"/>
      <c r="GQ24" s="202"/>
      <c r="GR24" s="203"/>
      <c r="GS24" s="203"/>
      <c r="GT24" s="203"/>
      <c r="GU24" s="203"/>
      <c r="GV24" s="204"/>
      <c r="GW24" s="193"/>
      <c r="GX24" s="194"/>
      <c r="GY24" s="194"/>
      <c r="GZ24" s="194"/>
      <c r="HA24" s="194"/>
      <c r="HB24" s="195"/>
      <c r="HC24" s="193"/>
      <c r="HD24" s="194"/>
      <c r="HE24" s="194"/>
      <c r="HF24" s="194"/>
      <c r="HG24" s="194"/>
      <c r="HH24" s="195"/>
      <c r="HI24" s="183"/>
      <c r="HJ24" s="178"/>
      <c r="HK24" s="178"/>
      <c r="HL24" s="178"/>
      <c r="HM24" s="178"/>
      <c r="HN24" s="178"/>
      <c r="HO24" s="178"/>
      <c r="HP24" s="178"/>
      <c r="HQ24" s="178"/>
      <c r="HR24" s="178"/>
      <c r="HS24" s="178"/>
      <c r="HT24" s="184"/>
      <c r="HU24" s="177"/>
      <c r="HV24" s="178"/>
      <c r="HW24" s="178"/>
      <c r="HX24" s="178"/>
      <c r="HY24" s="178"/>
      <c r="HZ24" s="178"/>
      <c r="IA24" s="178"/>
      <c r="IB24" s="178"/>
      <c r="IC24" s="178"/>
      <c r="ID24" s="178"/>
      <c r="IE24" s="179"/>
    </row>
    <row r="25" spans="1:240" s="7" customFormat="1" ht="10.199999999999999" x14ac:dyDescent="0.3">
      <c r="A25" s="113">
        <v>1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6"/>
      <c r="X25" s="94">
        <v>2</v>
      </c>
      <c r="Y25" s="95"/>
      <c r="Z25" s="95"/>
      <c r="AA25" s="95"/>
      <c r="AB25" s="95"/>
      <c r="AC25" s="96"/>
      <c r="AD25" s="94">
        <v>3</v>
      </c>
      <c r="AE25" s="95"/>
      <c r="AF25" s="95"/>
      <c r="AG25" s="95"/>
      <c r="AH25" s="95"/>
      <c r="AI25" s="95"/>
      <c r="AJ25" s="96"/>
      <c r="AK25" s="94">
        <v>4</v>
      </c>
      <c r="AL25" s="95"/>
      <c r="AM25" s="95"/>
      <c r="AN25" s="95"/>
      <c r="AO25" s="95"/>
      <c r="AP25" s="96"/>
      <c r="AQ25" s="94">
        <v>5</v>
      </c>
      <c r="AR25" s="95"/>
      <c r="AS25" s="95"/>
      <c r="AT25" s="95"/>
      <c r="AU25" s="95"/>
      <c r="AV25" s="96"/>
      <c r="AW25" s="94">
        <v>6</v>
      </c>
      <c r="AX25" s="95"/>
      <c r="AY25" s="95"/>
      <c r="AZ25" s="95"/>
      <c r="BA25" s="95"/>
      <c r="BB25" s="96"/>
      <c r="BC25" s="94">
        <v>7</v>
      </c>
      <c r="BD25" s="95"/>
      <c r="BE25" s="95"/>
      <c r="BF25" s="95"/>
      <c r="BG25" s="95"/>
      <c r="BH25" s="96"/>
      <c r="BI25" s="94">
        <v>8</v>
      </c>
      <c r="BJ25" s="95"/>
      <c r="BK25" s="95"/>
      <c r="BL25" s="95"/>
      <c r="BM25" s="95"/>
      <c r="BN25" s="96"/>
      <c r="BO25" s="94">
        <v>9</v>
      </c>
      <c r="BP25" s="95"/>
      <c r="BQ25" s="95"/>
      <c r="BR25" s="95"/>
      <c r="BS25" s="95"/>
      <c r="BT25" s="96"/>
      <c r="BU25" s="94">
        <v>10</v>
      </c>
      <c r="BV25" s="95"/>
      <c r="BW25" s="95"/>
      <c r="BX25" s="95"/>
      <c r="BY25" s="95"/>
      <c r="BZ25" s="96"/>
      <c r="CA25" s="94">
        <v>11</v>
      </c>
      <c r="CB25" s="95"/>
      <c r="CC25" s="95"/>
      <c r="CD25" s="95"/>
      <c r="CE25" s="95"/>
      <c r="CF25" s="96"/>
      <c r="CG25" s="94">
        <v>12</v>
      </c>
      <c r="CH25" s="95"/>
      <c r="CI25" s="95"/>
      <c r="CJ25" s="95"/>
      <c r="CK25" s="95"/>
      <c r="CL25" s="96"/>
      <c r="CM25" s="94">
        <v>13</v>
      </c>
      <c r="CN25" s="95"/>
      <c r="CO25" s="95"/>
      <c r="CP25" s="95"/>
      <c r="CQ25" s="95"/>
      <c r="CR25" s="96"/>
      <c r="CS25" s="94">
        <v>14</v>
      </c>
      <c r="CT25" s="95"/>
      <c r="CU25" s="95"/>
      <c r="CV25" s="95"/>
      <c r="CW25" s="95"/>
      <c r="CX25" s="96"/>
      <c r="CY25" s="94">
        <v>15</v>
      </c>
      <c r="CZ25" s="95"/>
      <c r="DA25" s="95"/>
      <c r="DB25" s="95"/>
      <c r="DC25" s="95"/>
      <c r="DD25" s="96"/>
      <c r="DE25" s="94">
        <v>16</v>
      </c>
      <c r="DF25" s="95"/>
      <c r="DG25" s="95"/>
      <c r="DH25" s="95"/>
      <c r="DI25" s="95"/>
      <c r="DJ25" s="96"/>
      <c r="DK25" s="94">
        <v>17</v>
      </c>
      <c r="DL25" s="95"/>
      <c r="DM25" s="95"/>
      <c r="DN25" s="95"/>
      <c r="DO25" s="95"/>
      <c r="DP25" s="96"/>
      <c r="DQ25" s="94">
        <v>18</v>
      </c>
      <c r="DR25" s="95"/>
      <c r="DS25" s="95"/>
      <c r="DT25" s="95"/>
      <c r="DU25" s="95"/>
      <c r="DV25" s="96"/>
      <c r="DW25" s="94">
        <v>19</v>
      </c>
      <c r="DX25" s="95"/>
      <c r="DY25" s="95"/>
      <c r="DZ25" s="95"/>
      <c r="EA25" s="95"/>
      <c r="EB25" s="96"/>
      <c r="EC25" s="94">
        <v>20</v>
      </c>
      <c r="ED25" s="95"/>
      <c r="EE25" s="95"/>
      <c r="EF25" s="95"/>
      <c r="EG25" s="95"/>
      <c r="EH25" s="96"/>
      <c r="EI25" s="94">
        <v>21</v>
      </c>
      <c r="EJ25" s="95"/>
      <c r="EK25" s="95"/>
      <c r="EL25" s="95"/>
      <c r="EM25" s="95"/>
      <c r="EN25" s="96"/>
      <c r="EO25" s="94">
        <v>22</v>
      </c>
      <c r="EP25" s="95"/>
      <c r="EQ25" s="95"/>
      <c r="ER25" s="95"/>
      <c r="ES25" s="95"/>
      <c r="ET25" s="96"/>
      <c r="EU25" s="94">
        <v>23</v>
      </c>
      <c r="EV25" s="95"/>
      <c r="EW25" s="95"/>
      <c r="EX25" s="95"/>
      <c r="EY25" s="95"/>
      <c r="EZ25" s="96"/>
      <c r="FA25" s="94">
        <v>24</v>
      </c>
      <c r="FB25" s="95"/>
      <c r="FC25" s="95"/>
      <c r="FD25" s="95"/>
      <c r="FE25" s="95"/>
      <c r="FF25" s="96"/>
      <c r="FG25" s="94">
        <v>25</v>
      </c>
      <c r="FH25" s="95"/>
      <c r="FI25" s="95"/>
      <c r="FJ25" s="95"/>
      <c r="FK25" s="95"/>
      <c r="FL25" s="96"/>
      <c r="FM25" s="94">
        <v>26</v>
      </c>
      <c r="FN25" s="95"/>
      <c r="FO25" s="95"/>
      <c r="FP25" s="95"/>
      <c r="FQ25" s="95"/>
      <c r="FR25" s="96"/>
      <c r="FS25" s="94">
        <v>27</v>
      </c>
      <c r="FT25" s="95"/>
      <c r="FU25" s="95"/>
      <c r="FV25" s="95"/>
      <c r="FW25" s="95"/>
      <c r="FX25" s="96"/>
      <c r="FY25" s="94">
        <v>28</v>
      </c>
      <c r="FZ25" s="95"/>
      <c r="GA25" s="95"/>
      <c r="GB25" s="95"/>
      <c r="GC25" s="95"/>
      <c r="GD25" s="96"/>
      <c r="GE25" s="94">
        <v>29</v>
      </c>
      <c r="GF25" s="95"/>
      <c r="GG25" s="95"/>
      <c r="GH25" s="95"/>
      <c r="GI25" s="95"/>
      <c r="GJ25" s="96"/>
      <c r="GK25" s="94">
        <v>30</v>
      </c>
      <c r="GL25" s="95"/>
      <c r="GM25" s="95"/>
      <c r="GN25" s="95"/>
      <c r="GO25" s="95"/>
      <c r="GP25" s="96"/>
      <c r="GQ25" s="100">
        <v>31</v>
      </c>
      <c r="GR25" s="101"/>
      <c r="GS25" s="101"/>
      <c r="GT25" s="101"/>
      <c r="GU25" s="101"/>
      <c r="GV25" s="102"/>
      <c r="GW25" s="97">
        <v>32</v>
      </c>
      <c r="GX25" s="98"/>
      <c r="GY25" s="98"/>
      <c r="GZ25" s="98"/>
      <c r="HA25" s="98"/>
      <c r="HB25" s="99"/>
      <c r="HC25" s="97">
        <v>33</v>
      </c>
      <c r="HD25" s="98"/>
      <c r="HE25" s="98"/>
      <c r="HF25" s="98"/>
      <c r="HG25" s="98"/>
      <c r="HH25" s="99"/>
      <c r="HI25" s="94">
        <v>34</v>
      </c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6"/>
      <c r="HU25" s="114">
        <v>35</v>
      </c>
      <c r="HV25" s="95"/>
      <c r="HW25" s="95"/>
      <c r="HX25" s="95"/>
      <c r="HY25" s="95"/>
      <c r="HZ25" s="95"/>
      <c r="IA25" s="95"/>
      <c r="IB25" s="95"/>
      <c r="IC25" s="95"/>
      <c r="ID25" s="95"/>
      <c r="IE25" s="115"/>
    </row>
    <row r="26" spans="1:240" s="2" customFormat="1" ht="16.5" customHeight="1" x14ac:dyDescent="0.2">
      <c r="A26" s="88" t="s">
        <v>56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103"/>
      <c r="Y26" s="104"/>
      <c r="Z26" s="104"/>
      <c r="AA26" s="104"/>
      <c r="AB26" s="104"/>
      <c r="AC26" s="105"/>
      <c r="AD26" s="54"/>
      <c r="AE26" s="55"/>
      <c r="AF26" s="55"/>
      <c r="AG26" s="55"/>
      <c r="AH26" s="55"/>
      <c r="AI26" s="55"/>
      <c r="AJ26" s="56"/>
      <c r="AK26" s="54">
        <v>98</v>
      </c>
      <c r="AL26" s="55"/>
      <c r="AM26" s="55"/>
      <c r="AN26" s="55"/>
      <c r="AO26" s="55"/>
      <c r="AP26" s="56"/>
      <c r="AQ26" s="54">
        <v>98</v>
      </c>
      <c r="AR26" s="55"/>
      <c r="AS26" s="55"/>
      <c r="AT26" s="55"/>
      <c r="AU26" s="55"/>
      <c r="AV26" s="56"/>
      <c r="AW26" s="54">
        <v>98</v>
      </c>
      <c r="AX26" s="55"/>
      <c r="AY26" s="55"/>
      <c r="AZ26" s="55"/>
      <c r="BA26" s="55"/>
      <c r="BB26" s="56"/>
      <c r="BC26" s="54">
        <v>98</v>
      </c>
      <c r="BD26" s="55"/>
      <c r="BE26" s="55"/>
      <c r="BF26" s="55"/>
      <c r="BG26" s="55"/>
      <c r="BH26" s="56"/>
      <c r="BI26" s="54"/>
      <c r="BJ26" s="55"/>
      <c r="BK26" s="55"/>
      <c r="BL26" s="55"/>
      <c r="BM26" s="55"/>
      <c r="BN26" s="56"/>
      <c r="BO26" s="54"/>
      <c r="BP26" s="55"/>
      <c r="BQ26" s="55"/>
      <c r="BR26" s="55"/>
      <c r="BS26" s="55"/>
      <c r="BT26" s="56"/>
      <c r="BU26" s="54"/>
      <c r="BV26" s="55"/>
      <c r="BW26" s="55"/>
      <c r="BX26" s="55"/>
      <c r="BY26" s="55"/>
      <c r="BZ26" s="56"/>
      <c r="CA26" s="54"/>
      <c r="CB26" s="55"/>
      <c r="CC26" s="55"/>
      <c r="CD26" s="55"/>
      <c r="CE26" s="55"/>
      <c r="CF26" s="56"/>
      <c r="CG26" s="54">
        <v>98</v>
      </c>
      <c r="CH26" s="55"/>
      <c r="CI26" s="55"/>
      <c r="CJ26" s="55"/>
      <c r="CK26" s="55"/>
      <c r="CL26" s="56"/>
      <c r="CM26" s="54">
        <v>98</v>
      </c>
      <c r="CN26" s="55"/>
      <c r="CO26" s="55"/>
      <c r="CP26" s="55"/>
      <c r="CQ26" s="55"/>
      <c r="CR26" s="56"/>
      <c r="CS26" s="54">
        <v>98</v>
      </c>
      <c r="CT26" s="55"/>
      <c r="CU26" s="55"/>
      <c r="CV26" s="55"/>
      <c r="CW26" s="55"/>
      <c r="CX26" s="56"/>
      <c r="CY26" s="54">
        <v>98</v>
      </c>
      <c r="CZ26" s="55"/>
      <c r="DA26" s="55"/>
      <c r="DB26" s="55"/>
      <c r="DC26" s="55"/>
      <c r="DD26" s="56"/>
      <c r="DE26" s="54"/>
      <c r="DF26" s="55"/>
      <c r="DG26" s="55"/>
      <c r="DH26" s="55"/>
      <c r="DI26" s="55"/>
      <c r="DJ26" s="56"/>
      <c r="DK26" s="54"/>
      <c r="DL26" s="55"/>
      <c r="DM26" s="55"/>
      <c r="DN26" s="55"/>
      <c r="DO26" s="55"/>
      <c r="DP26" s="56"/>
      <c r="DQ26" s="54"/>
      <c r="DR26" s="55"/>
      <c r="DS26" s="55"/>
      <c r="DT26" s="55"/>
      <c r="DU26" s="55"/>
      <c r="DV26" s="56"/>
      <c r="DW26" s="54"/>
      <c r="DX26" s="55"/>
      <c r="DY26" s="55"/>
      <c r="DZ26" s="55"/>
      <c r="EA26" s="55"/>
      <c r="EB26" s="56"/>
      <c r="EC26" s="54"/>
      <c r="ED26" s="55"/>
      <c r="EE26" s="55"/>
      <c r="EF26" s="55"/>
      <c r="EG26" s="55"/>
      <c r="EH26" s="56"/>
      <c r="EI26" s="54">
        <v>98</v>
      </c>
      <c r="EJ26" s="55"/>
      <c r="EK26" s="55"/>
      <c r="EL26" s="55"/>
      <c r="EM26" s="55"/>
      <c r="EN26" s="56"/>
      <c r="EO26" s="54">
        <v>98</v>
      </c>
      <c r="EP26" s="55"/>
      <c r="EQ26" s="55"/>
      <c r="ER26" s="55"/>
      <c r="ES26" s="55"/>
      <c r="ET26" s="56"/>
      <c r="EU26" s="54">
        <v>98</v>
      </c>
      <c r="EV26" s="55"/>
      <c r="EW26" s="55"/>
      <c r="EX26" s="55"/>
      <c r="EY26" s="55"/>
      <c r="EZ26" s="56"/>
      <c r="FA26" s="54">
        <v>98</v>
      </c>
      <c r="FB26" s="55"/>
      <c r="FC26" s="55"/>
      <c r="FD26" s="55"/>
      <c r="FE26" s="55"/>
      <c r="FF26" s="56"/>
      <c r="FG26" s="54">
        <v>98</v>
      </c>
      <c r="FH26" s="55"/>
      <c r="FI26" s="55"/>
      <c r="FJ26" s="55"/>
      <c r="FK26" s="55"/>
      <c r="FL26" s="56"/>
      <c r="FM26" s="54"/>
      <c r="FN26" s="55"/>
      <c r="FO26" s="55"/>
      <c r="FP26" s="55"/>
      <c r="FQ26" s="55"/>
      <c r="FR26" s="56"/>
      <c r="FS26" s="54"/>
      <c r="FT26" s="55"/>
      <c r="FU26" s="55"/>
      <c r="FV26" s="55"/>
      <c r="FW26" s="55"/>
      <c r="FX26" s="56"/>
      <c r="FY26" s="54"/>
      <c r="FZ26" s="55"/>
      <c r="GA26" s="55"/>
      <c r="GB26" s="55"/>
      <c r="GC26" s="55"/>
      <c r="GD26" s="56"/>
      <c r="GE26" s="54"/>
      <c r="GF26" s="55"/>
      <c r="GG26" s="55"/>
      <c r="GH26" s="55"/>
      <c r="GI26" s="55"/>
      <c r="GJ26" s="56"/>
      <c r="GK26" s="54"/>
      <c r="GL26" s="55"/>
      <c r="GM26" s="55"/>
      <c r="GN26" s="55"/>
      <c r="GO26" s="55"/>
      <c r="GP26" s="56"/>
      <c r="GQ26" s="91"/>
      <c r="GR26" s="92"/>
      <c r="GS26" s="92"/>
      <c r="GT26" s="92"/>
      <c r="GU26" s="92"/>
      <c r="GV26" s="93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39"/>
      <c r="HJ26" s="40"/>
      <c r="HK26" s="40"/>
      <c r="HL26" s="40"/>
      <c r="HM26" s="40"/>
      <c r="HN26" s="41"/>
      <c r="HO26" s="54"/>
      <c r="HP26" s="55"/>
      <c r="HQ26" s="55"/>
      <c r="HR26" s="55"/>
      <c r="HS26" s="55"/>
      <c r="HT26" s="56"/>
      <c r="HU26" s="86"/>
      <c r="HV26" s="55"/>
      <c r="HW26" s="55"/>
      <c r="HX26" s="55"/>
      <c r="HY26" s="55"/>
      <c r="HZ26" s="55"/>
      <c r="IA26" s="55"/>
      <c r="IB26" s="55"/>
      <c r="IC26" s="55"/>
      <c r="ID26" s="55"/>
      <c r="IE26" s="87"/>
    </row>
    <row r="27" spans="1:240" s="13" customFormat="1" ht="15" customHeight="1" x14ac:dyDescent="0.3">
      <c r="A27" s="234" t="s">
        <v>57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6"/>
      <c r="X27" s="66"/>
      <c r="Y27" s="67"/>
      <c r="Z27" s="67"/>
      <c r="AA27" s="67"/>
      <c r="AB27" s="67"/>
      <c r="AC27" s="68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58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150</v>
      </c>
      <c r="CN27" s="61"/>
      <c r="CO27" s="61"/>
      <c r="CP27" s="61"/>
      <c r="CQ27" s="61"/>
      <c r="CR27" s="62"/>
      <c r="CS27" s="60">
        <v>200</v>
      </c>
      <c r="CT27" s="61"/>
      <c r="CU27" s="61"/>
      <c r="CV27" s="61"/>
      <c r="CW27" s="61"/>
      <c r="CX27" s="62"/>
      <c r="CY27" s="60">
        <v>50</v>
      </c>
      <c r="CZ27" s="61"/>
      <c r="DA27" s="61"/>
      <c r="DB27" s="61"/>
      <c r="DC27" s="61"/>
      <c r="DD27" s="62"/>
      <c r="DE27" s="60"/>
      <c r="DF27" s="61"/>
      <c r="DG27" s="61"/>
      <c r="DH27" s="61"/>
      <c r="DI27" s="61"/>
      <c r="DJ27" s="62"/>
      <c r="DK27" s="60"/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80"/>
      <c r="GR27" s="81"/>
      <c r="GS27" s="81"/>
      <c r="GT27" s="81"/>
      <c r="GU27" s="81"/>
      <c r="GV27" s="82"/>
      <c r="GW27" s="75"/>
      <c r="GX27" s="76"/>
      <c r="GY27" s="76"/>
      <c r="GZ27" s="76"/>
      <c r="HA27" s="76"/>
      <c r="HB27" s="77"/>
      <c r="HC27" s="72"/>
      <c r="HD27" s="73"/>
      <c r="HE27" s="73"/>
      <c r="HF27" s="73"/>
      <c r="HG27" s="73"/>
      <c r="HH27" s="74"/>
      <c r="HI27" s="69"/>
      <c r="HJ27" s="70"/>
      <c r="HK27" s="70"/>
      <c r="HL27" s="70"/>
      <c r="HM27" s="70"/>
      <c r="HN27" s="71"/>
      <c r="HO27" s="78"/>
      <c r="HP27" s="64"/>
      <c r="HQ27" s="64"/>
      <c r="HR27" s="64"/>
      <c r="HS27" s="64"/>
      <c r="HT27" s="79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>
        <v>5.0000000000000001E-3</v>
      </c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1E-3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/>
      <c r="CT28" s="25"/>
      <c r="CU28" s="25"/>
      <c r="CV28" s="25"/>
      <c r="CW28" s="25"/>
      <c r="CX28" s="26"/>
      <c r="CY28" s="24"/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>
        <v>2E-3</v>
      </c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27">
        <f t="shared" ref="GK28:GK48" si="0">AK28+AQ28+AW28+BC28+BI28+BO28+BU28+CA28+CG28+CM28+CS28+CY28+DE28+DK28+DQ28+DW28+EC28+EI28+EO28+EU28+FA28+FG28+FM28+FS28+FY28+GE28</f>
        <v>0.01</v>
      </c>
      <c r="GL28" s="28"/>
      <c r="GM28" s="28"/>
      <c r="GN28" s="28"/>
      <c r="GO28" s="28"/>
      <c r="GP28" s="29"/>
      <c r="GQ28" s="30">
        <v>498</v>
      </c>
      <c r="GR28" s="31"/>
      <c r="GS28" s="31"/>
      <c r="GT28" s="31"/>
      <c r="GU28" s="31"/>
      <c r="GV28" s="32"/>
      <c r="GW28" s="33">
        <f t="shared" ref="GW28:GW48" si="1">GK28*GQ28</f>
        <v>4.9800000000000004</v>
      </c>
      <c r="GX28" s="34"/>
      <c r="GY28" s="34"/>
      <c r="GZ28" s="34"/>
      <c r="HA28" s="34"/>
      <c r="HB28" s="35"/>
      <c r="HC28" s="36">
        <f t="shared" ref="HC28" si="2">GK28*HI28</f>
        <v>0.98</v>
      </c>
      <c r="HD28" s="37"/>
      <c r="HE28" s="37"/>
      <c r="HF28" s="37"/>
      <c r="HG28" s="37"/>
      <c r="HH28" s="38"/>
      <c r="HI28" s="39">
        <v>98</v>
      </c>
      <c r="HJ28" s="40"/>
      <c r="HK28" s="40"/>
      <c r="HL28" s="40"/>
      <c r="HM28" s="40"/>
      <c r="HN28" s="41"/>
      <c r="HO28" s="54"/>
      <c r="HP28" s="55"/>
      <c r="HQ28" s="55"/>
      <c r="HR28" s="55"/>
      <c r="HS28" s="55"/>
      <c r="HT28" s="56"/>
      <c r="HU28" s="51">
        <f t="shared" ref="HU28:HU48" si="3">GQ28*HC28</f>
        <v>488.03999999999996</v>
      </c>
      <c r="HV28" s="52"/>
      <c r="HW28" s="52"/>
      <c r="HX28" s="52"/>
      <c r="HY28" s="52"/>
      <c r="HZ28" s="52"/>
      <c r="IA28" s="52"/>
      <c r="IB28" s="52"/>
      <c r="IC28" s="52"/>
      <c r="ID28" s="52"/>
      <c r="IE28" s="53"/>
      <c r="IF28" s="2">
        <f t="shared" ref="IF28:IF48" si="4">SUM(HU28)</f>
        <v>488.03999999999996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4"/>
      <c r="AE29" s="25"/>
      <c r="AF29" s="25"/>
      <c r="AG29" s="25"/>
      <c r="AH29" s="25"/>
      <c r="AI29" s="25"/>
      <c r="AJ29" s="26"/>
      <c r="AK29" s="24">
        <v>0.1</v>
      </c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>
        <v>0.1</v>
      </c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7">
        <f t="shared" si="0"/>
        <v>0.2</v>
      </c>
      <c r="GL29" s="28"/>
      <c r="GM29" s="28"/>
      <c r="GN29" s="28"/>
      <c r="GO29" s="28"/>
      <c r="GP29" s="29"/>
      <c r="GQ29" s="30">
        <v>80</v>
      </c>
      <c r="GR29" s="31"/>
      <c r="GS29" s="31"/>
      <c r="GT29" s="31"/>
      <c r="GU29" s="31"/>
      <c r="GV29" s="32"/>
      <c r="GW29" s="33">
        <f t="shared" si="1"/>
        <v>16</v>
      </c>
      <c r="GX29" s="34"/>
      <c r="GY29" s="34"/>
      <c r="GZ29" s="34"/>
      <c r="HA29" s="34"/>
      <c r="HB29" s="35"/>
      <c r="HC29" s="36">
        <f t="shared" ref="HC29:HC48" si="5">GK29*HI29</f>
        <v>19.600000000000001</v>
      </c>
      <c r="HD29" s="37"/>
      <c r="HE29" s="37"/>
      <c r="HF29" s="37"/>
      <c r="HG29" s="37"/>
      <c r="HH29" s="38"/>
      <c r="HI29" s="39">
        <v>98</v>
      </c>
      <c r="HJ29" s="40"/>
      <c r="HK29" s="40"/>
      <c r="HL29" s="40"/>
      <c r="HM29" s="40"/>
      <c r="HN29" s="41"/>
      <c r="HO29" s="54"/>
      <c r="HP29" s="55"/>
      <c r="HQ29" s="55"/>
      <c r="HR29" s="55"/>
      <c r="HS29" s="55"/>
      <c r="HT29" s="56"/>
      <c r="HU29" s="51">
        <f t="shared" si="3"/>
        <v>1568</v>
      </c>
      <c r="HV29" s="52"/>
      <c r="HW29" s="52"/>
      <c r="HX29" s="52"/>
      <c r="HY29" s="52"/>
      <c r="HZ29" s="52"/>
      <c r="IA29" s="52"/>
      <c r="IB29" s="52"/>
      <c r="IC29" s="52"/>
      <c r="ID29" s="52"/>
      <c r="IE29" s="53"/>
      <c r="IF29" s="2">
        <f t="shared" si="4"/>
        <v>1568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4"/>
      <c r="AE30" s="25"/>
      <c r="AF30" s="25"/>
      <c r="AG30" s="25"/>
      <c r="AH30" s="25"/>
      <c r="AI30" s="25"/>
      <c r="AJ30" s="26"/>
      <c r="AK30" s="24"/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5.0000000000000001E-3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27">
        <f t="shared" si="0"/>
        <v>5.0000000000000001E-3</v>
      </c>
      <c r="GL30" s="28"/>
      <c r="GM30" s="28"/>
      <c r="GN30" s="28"/>
      <c r="GO30" s="28"/>
      <c r="GP30" s="29"/>
      <c r="GQ30" s="30">
        <v>196</v>
      </c>
      <c r="GR30" s="31"/>
      <c r="GS30" s="31"/>
      <c r="GT30" s="31"/>
      <c r="GU30" s="31"/>
      <c r="GV30" s="32"/>
      <c r="GW30" s="33">
        <f t="shared" si="1"/>
        <v>0.98</v>
      </c>
      <c r="GX30" s="34"/>
      <c r="GY30" s="34"/>
      <c r="GZ30" s="34"/>
      <c r="HA30" s="34"/>
      <c r="HB30" s="35"/>
      <c r="HC30" s="36">
        <f t="shared" si="5"/>
        <v>0.49</v>
      </c>
      <c r="HD30" s="37"/>
      <c r="HE30" s="37"/>
      <c r="HF30" s="37"/>
      <c r="HG30" s="37"/>
      <c r="HH30" s="38"/>
      <c r="HI30" s="39">
        <v>98</v>
      </c>
      <c r="HJ30" s="40"/>
      <c r="HK30" s="40"/>
      <c r="HL30" s="40"/>
      <c r="HM30" s="40"/>
      <c r="HN30" s="41"/>
      <c r="HO30" s="54"/>
      <c r="HP30" s="55"/>
      <c r="HQ30" s="55"/>
      <c r="HR30" s="55"/>
      <c r="HS30" s="55"/>
      <c r="HT30" s="56"/>
      <c r="HU30" s="51">
        <f t="shared" si="3"/>
        <v>96.039999999999992</v>
      </c>
      <c r="HV30" s="52"/>
      <c r="HW30" s="52"/>
      <c r="HX30" s="52"/>
      <c r="HY30" s="52"/>
      <c r="HZ30" s="52"/>
      <c r="IA30" s="52"/>
      <c r="IB30" s="52"/>
      <c r="IC30" s="52"/>
      <c r="ID30" s="52"/>
      <c r="IE30" s="53"/>
      <c r="IF30" s="2">
        <f t="shared" si="4"/>
        <v>96.039999999999992</v>
      </c>
    </row>
    <row r="31" spans="1:240" s="2" customFormat="1" ht="16.5" customHeight="1" x14ac:dyDescent="0.25">
      <c r="A31" s="42" t="s">
        <v>62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/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27">
        <f t="shared" si="0"/>
        <v>0</v>
      </c>
      <c r="GL31" s="28"/>
      <c r="GM31" s="28"/>
      <c r="GN31" s="28"/>
      <c r="GO31" s="28"/>
      <c r="GP31" s="29"/>
      <c r="GQ31" s="30">
        <v>188</v>
      </c>
      <c r="GR31" s="31"/>
      <c r="GS31" s="31"/>
      <c r="GT31" s="31"/>
      <c r="GU31" s="31"/>
      <c r="GV31" s="32"/>
      <c r="GW31" s="33">
        <f t="shared" si="1"/>
        <v>0</v>
      </c>
      <c r="GX31" s="34"/>
      <c r="GY31" s="34"/>
      <c r="GZ31" s="34"/>
      <c r="HA31" s="34"/>
      <c r="HB31" s="35"/>
      <c r="HC31" s="36">
        <f t="shared" si="5"/>
        <v>0</v>
      </c>
      <c r="HD31" s="37"/>
      <c r="HE31" s="37"/>
      <c r="HF31" s="37"/>
      <c r="HG31" s="37"/>
      <c r="HH31" s="38"/>
      <c r="HI31" s="39">
        <v>98</v>
      </c>
      <c r="HJ31" s="40"/>
      <c r="HK31" s="40"/>
      <c r="HL31" s="40"/>
      <c r="HM31" s="40"/>
      <c r="HN31" s="41"/>
      <c r="HO31" s="54"/>
      <c r="HP31" s="55"/>
      <c r="HQ31" s="55"/>
      <c r="HR31" s="55"/>
      <c r="HS31" s="55"/>
      <c r="HT31" s="56"/>
      <c r="HU31" s="51">
        <f t="shared" si="3"/>
        <v>0</v>
      </c>
      <c r="HV31" s="52"/>
      <c r="HW31" s="52"/>
      <c r="HX31" s="52"/>
      <c r="HY31" s="52"/>
      <c r="HZ31" s="52"/>
      <c r="IA31" s="52"/>
      <c r="IB31" s="52"/>
      <c r="IC31" s="52"/>
      <c r="ID31" s="52"/>
      <c r="IE31" s="53"/>
      <c r="IF31" s="2">
        <f t="shared" si="4"/>
        <v>0</v>
      </c>
    </row>
    <row r="32" spans="1:240" s="2" customFormat="1" ht="16.5" customHeight="1" x14ac:dyDescent="0.25">
      <c r="A32" s="42" t="s">
        <v>63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>
        <v>5.0000000000000001E-4</v>
      </c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/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27">
        <f t="shared" si="0"/>
        <v>5.0000000000000001E-4</v>
      </c>
      <c r="GL32" s="28"/>
      <c r="GM32" s="28"/>
      <c r="GN32" s="28"/>
      <c r="GO32" s="28"/>
      <c r="GP32" s="29"/>
      <c r="GQ32" s="30">
        <v>2400</v>
      </c>
      <c r="GR32" s="31"/>
      <c r="GS32" s="31"/>
      <c r="GT32" s="31"/>
      <c r="GU32" s="31"/>
      <c r="GV32" s="32"/>
      <c r="GW32" s="33">
        <f t="shared" si="1"/>
        <v>1.2</v>
      </c>
      <c r="GX32" s="34"/>
      <c r="GY32" s="34"/>
      <c r="GZ32" s="34"/>
      <c r="HA32" s="34"/>
      <c r="HB32" s="35"/>
      <c r="HC32" s="36">
        <f t="shared" si="5"/>
        <v>4.9000000000000002E-2</v>
      </c>
      <c r="HD32" s="37"/>
      <c r="HE32" s="37"/>
      <c r="HF32" s="37"/>
      <c r="HG32" s="37"/>
      <c r="HH32" s="38"/>
      <c r="HI32" s="39">
        <v>98</v>
      </c>
      <c r="HJ32" s="40"/>
      <c r="HK32" s="40"/>
      <c r="HL32" s="40"/>
      <c r="HM32" s="40"/>
      <c r="HN32" s="41"/>
      <c r="HO32" s="54"/>
      <c r="HP32" s="55"/>
      <c r="HQ32" s="55"/>
      <c r="HR32" s="55"/>
      <c r="HS32" s="55"/>
      <c r="HT32" s="56"/>
      <c r="HU32" s="51">
        <f t="shared" si="3"/>
        <v>117.60000000000001</v>
      </c>
      <c r="HV32" s="52"/>
      <c r="HW32" s="52"/>
      <c r="HX32" s="52"/>
      <c r="HY32" s="52"/>
      <c r="HZ32" s="52"/>
      <c r="IA32" s="52"/>
      <c r="IB32" s="52"/>
      <c r="IC32" s="52"/>
      <c r="ID32" s="52"/>
      <c r="IE32" s="53"/>
      <c r="IF32" s="2">
        <f t="shared" si="4"/>
        <v>117.60000000000001</v>
      </c>
    </row>
    <row r="33" spans="1:240" s="2" customFormat="1" ht="16.5" customHeight="1" x14ac:dyDescent="0.25">
      <c r="A33" s="42" t="s">
        <v>64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/>
      <c r="CH33" s="25"/>
      <c r="CI33" s="25"/>
      <c r="CJ33" s="25"/>
      <c r="CK33" s="25"/>
      <c r="CL33" s="26"/>
      <c r="CM33" s="24">
        <v>0.11</v>
      </c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/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27">
        <f t="shared" si="0"/>
        <v>0.11</v>
      </c>
      <c r="GL33" s="28"/>
      <c r="GM33" s="28"/>
      <c r="GN33" s="28"/>
      <c r="GO33" s="28"/>
      <c r="GP33" s="29"/>
      <c r="GQ33" s="30">
        <v>42</v>
      </c>
      <c r="GR33" s="31"/>
      <c r="GS33" s="31"/>
      <c r="GT33" s="31"/>
      <c r="GU33" s="31"/>
      <c r="GV33" s="32"/>
      <c r="GW33" s="33">
        <f t="shared" si="1"/>
        <v>4.62</v>
      </c>
      <c r="GX33" s="34"/>
      <c r="GY33" s="34"/>
      <c r="GZ33" s="34"/>
      <c r="HA33" s="34"/>
      <c r="HB33" s="35"/>
      <c r="HC33" s="36">
        <f t="shared" si="5"/>
        <v>10.78</v>
      </c>
      <c r="HD33" s="37"/>
      <c r="HE33" s="37"/>
      <c r="HF33" s="37"/>
      <c r="HG33" s="37"/>
      <c r="HH33" s="38"/>
      <c r="HI33" s="39">
        <v>98</v>
      </c>
      <c r="HJ33" s="40"/>
      <c r="HK33" s="40"/>
      <c r="HL33" s="40"/>
      <c r="HM33" s="40"/>
      <c r="HN33" s="41"/>
      <c r="HO33" s="54"/>
      <c r="HP33" s="55"/>
      <c r="HQ33" s="55"/>
      <c r="HR33" s="55"/>
      <c r="HS33" s="55"/>
      <c r="HT33" s="56"/>
      <c r="HU33" s="51">
        <f t="shared" si="3"/>
        <v>452.76</v>
      </c>
      <c r="HV33" s="52"/>
      <c r="HW33" s="52"/>
      <c r="HX33" s="52"/>
      <c r="HY33" s="52"/>
      <c r="HZ33" s="52"/>
      <c r="IA33" s="52"/>
      <c r="IB33" s="52"/>
      <c r="IC33" s="52"/>
      <c r="ID33" s="52"/>
      <c r="IE33" s="53"/>
      <c r="IF33" s="2">
        <f t="shared" si="4"/>
        <v>452.76</v>
      </c>
    </row>
    <row r="34" spans="1:240" s="2" customFormat="1" ht="16.5" customHeight="1" x14ac:dyDescent="0.25">
      <c r="A34" s="42" t="s">
        <v>91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4"/>
      <c r="AE34" s="25"/>
      <c r="AF34" s="25"/>
      <c r="AG34" s="25"/>
      <c r="AH34" s="25"/>
      <c r="AI34" s="25"/>
      <c r="AJ34" s="26"/>
      <c r="AK34" s="24">
        <v>0.04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27">
        <f t="shared" si="0"/>
        <v>0.04</v>
      </c>
      <c r="GL34" s="28"/>
      <c r="GM34" s="28"/>
      <c r="GN34" s="28"/>
      <c r="GO34" s="28"/>
      <c r="GP34" s="29"/>
      <c r="GQ34" s="30">
        <v>62</v>
      </c>
      <c r="GR34" s="31"/>
      <c r="GS34" s="31"/>
      <c r="GT34" s="31"/>
      <c r="GU34" s="31"/>
      <c r="GV34" s="32"/>
      <c r="GW34" s="33">
        <f t="shared" si="1"/>
        <v>2.48</v>
      </c>
      <c r="GX34" s="34"/>
      <c r="GY34" s="34"/>
      <c r="GZ34" s="34"/>
      <c r="HA34" s="34"/>
      <c r="HB34" s="35"/>
      <c r="HC34" s="36">
        <f t="shared" si="5"/>
        <v>3.92</v>
      </c>
      <c r="HD34" s="37"/>
      <c r="HE34" s="37"/>
      <c r="HF34" s="37"/>
      <c r="HG34" s="37"/>
      <c r="HH34" s="38"/>
      <c r="HI34" s="39">
        <v>98</v>
      </c>
      <c r="HJ34" s="40"/>
      <c r="HK34" s="40"/>
      <c r="HL34" s="40"/>
      <c r="HM34" s="40"/>
      <c r="HN34" s="41"/>
      <c r="HO34" s="54"/>
      <c r="HP34" s="55"/>
      <c r="HQ34" s="55"/>
      <c r="HR34" s="55"/>
      <c r="HS34" s="55"/>
      <c r="HT34" s="56"/>
      <c r="HU34" s="48">
        <f t="shared" si="3"/>
        <v>243.04</v>
      </c>
      <c r="HV34" s="49"/>
      <c r="HW34" s="49"/>
      <c r="HX34" s="49"/>
      <c r="HY34" s="49"/>
      <c r="HZ34" s="49"/>
      <c r="IA34" s="49"/>
      <c r="IB34" s="49"/>
      <c r="IC34" s="49"/>
      <c r="ID34" s="49"/>
      <c r="IE34" s="50"/>
      <c r="IF34" s="2">
        <f t="shared" si="4"/>
        <v>243.04</v>
      </c>
    </row>
    <row r="35" spans="1:240" s="2" customFormat="1" ht="16.5" customHeight="1" x14ac:dyDescent="0.25">
      <c r="A35" s="42" t="s">
        <v>65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0.01</v>
      </c>
      <c r="CH35" s="25"/>
      <c r="CI35" s="25"/>
      <c r="CJ35" s="25"/>
      <c r="CK35" s="25"/>
      <c r="CL35" s="26"/>
      <c r="CM35" s="24">
        <v>0.01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/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/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27">
        <f t="shared" si="0"/>
        <v>0.02</v>
      </c>
      <c r="GL35" s="28"/>
      <c r="GM35" s="28"/>
      <c r="GN35" s="28"/>
      <c r="GO35" s="28"/>
      <c r="GP35" s="29"/>
      <c r="GQ35" s="30">
        <v>32</v>
      </c>
      <c r="GR35" s="31"/>
      <c r="GS35" s="31"/>
      <c r="GT35" s="31"/>
      <c r="GU35" s="31"/>
      <c r="GV35" s="32"/>
      <c r="GW35" s="33">
        <f t="shared" si="1"/>
        <v>0.64</v>
      </c>
      <c r="GX35" s="34"/>
      <c r="GY35" s="34"/>
      <c r="GZ35" s="34"/>
      <c r="HA35" s="34"/>
      <c r="HB35" s="35"/>
      <c r="HC35" s="36">
        <f t="shared" si="5"/>
        <v>1.96</v>
      </c>
      <c r="HD35" s="37"/>
      <c r="HE35" s="37"/>
      <c r="HF35" s="37"/>
      <c r="HG35" s="37"/>
      <c r="HH35" s="38"/>
      <c r="HI35" s="39">
        <v>98</v>
      </c>
      <c r="HJ35" s="40"/>
      <c r="HK35" s="40"/>
      <c r="HL35" s="40"/>
      <c r="HM35" s="40"/>
      <c r="HN35" s="41"/>
      <c r="HO35" s="54"/>
      <c r="HP35" s="55"/>
      <c r="HQ35" s="55"/>
      <c r="HR35" s="55"/>
      <c r="HS35" s="55"/>
      <c r="HT35" s="56"/>
      <c r="HU35" s="48">
        <f t="shared" si="3"/>
        <v>62.72</v>
      </c>
      <c r="HV35" s="49"/>
      <c r="HW35" s="49"/>
      <c r="HX35" s="49"/>
      <c r="HY35" s="49"/>
      <c r="HZ35" s="49"/>
      <c r="IA35" s="49"/>
      <c r="IB35" s="49"/>
      <c r="IC35" s="49"/>
      <c r="ID35" s="49"/>
      <c r="IE35" s="50"/>
      <c r="IF35" s="2">
        <f t="shared" si="4"/>
        <v>62.72</v>
      </c>
    </row>
    <row r="36" spans="1:240" s="2" customFormat="1" ht="16.5" customHeight="1" x14ac:dyDescent="0.25">
      <c r="A36" s="42" t="s">
        <v>66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>
        <v>2E-3</v>
      </c>
      <c r="CH36" s="25"/>
      <c r="CI36" s="25"/>
      <c r="CJ36" s="25"/>
      <c r="CK36" s="25"/>
      <c r="CL36" s="26"/>
      <c r="CM36" s="24">
        <v>3.0000000000000001E-3</v>
      </c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27">
        <f t="shared" si="0"/>
        <v>5.0000000000000001E-3</v>
      </c>
      <c r="GL36" s="28"/>
      <c r="GM36" s="28"/>
      <c r="GN36" s="28"/>
      <c r="GO36" s="28"/>
      <c r="GP36" s="29"/>
      <c r="GQ36" s="30">
        <v>145</v>
      </c>
      <c r="GR36" s="31"/>
      <c r="GS36" s="31"/>
      <c r="GT36" s="31"/>
      <c r="GU36" s="31"/>
      <c r="GV36" s="32"/>
      <c r="GW36" s="33">
        <f t="shared" si="1"/>
        <v>0.72499999999999998</v>
      </c>
      <c r="GX36" s="34"/>
      <c r="GY36" s="34"/>
      <c r="GZ36" s="34"/>
      <c r="HA36" s="34"/>
      <c r="HB36" s="35"/>
      <c r="HC36" s="36">
        <f t="shared" si="5"/>
        <v>0.49</v>
      </c>
      <c r="HD36" s="37"/>
      <c r="HE36" s="37"/>
      <c r="HF36" s="37"/>
      <c r="HG36" s="37"/>
      <c r="HH36" s="38"/>
      <c r="HI36" s="39">
        <v>98</v>
      </c>
      <c r="HJ36" s="40"/>
      <c r="HK36" s="40"/>
      <c r="HL36" s="40"/>
      <c r="HM36" s="40"/>
      <c r="HN36" s="41"/>
      <c r="HO36" s="54"/>
      <c r="HP36" s="55"/>
      <c r="HQ36" s="55"/>
      <c r="HR36" s="55"/>
      <c r="HS36" s="55"/>
      <c r="HT36" s="56"/>
      <c r="HU36" s="48">
        <f t="shared" si="3"/>
        <v>71.05</v>
      </c>
      <c r="HV36" s="49"/>
      <c r="HW36" s="49"/>
      <c r="HX36" s="49"/>
      <c r="HY36" s="49"/>
      <c r="HZ36" s="49"/>
      <c r="IA36" s="49"/>
      <c r="IB36" s="49"/>
      <c r="IC36" s="49"/>
      <c r="ID36" s="49"/>
      <c r="IE36" s="50"/>
      <c r="IF36" s="2">
        <f t="shared" si="4"/>
        <v>71.05</v>
      </c>
    </row>
    <row r="37" spans="1:240" s="2" customFormat="1" ht="16.5" customHeight="1" x14ac:dyDescent="0.25">
      <c r="A37" s="42" t="s">
        <v>67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/>
      <c r="CH37" s="25"/>
      <c r="CI37" s="25"/>
      <c r="CJ37" s="25"/>
      <c r="CK37" s="25"/>
      <c r="CL37" s="26"/>
      <c r="CM37" s="24">
        <v>1.2E-2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/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/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/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27">
        <f t="shared" si="0"/>
        <v>1.2E-2</v>
      </c>
      <c r="GL37" s="28"/>
      <c r="GM37" s="28"/>
      <c r="GN37" s="28"/>
      <c r="GO37" s="28"/>
      <c r="GP37" s="29"/>
      <c r="GQ37" s="30">
        <v>45</v>
      </c>
      <c r="GR37" s="31"/>
      <c r="GS37" s="31"/>
      <c r="GT37" s="31"/>
      <c r="GU37" s="31"/>
      <c r="GV37" s="32"/>
      <c r="GW37" s="33">
        <f t="shared" si="1"/>
        <v>0.54</v>
      </c>
      <c r="GX37" s="34"/>
      <c r="GY37" s="34"/>
      <c r="GZ37" s="34"/>
      <c r="HA37" s="34"/>
      <c r="HB37" s="35"/>
      <c r="HC37" s="36">
        <f t="shared" si="5"/>
        <v>1.1759999999999999</v>
      </c>
      <c r="HD37" s="37"/>
      <c r="HE37" s="37"/>
      <c r="HF37" s="37"/>
      <c r="HG37" s="37"/>
      <c r="HH37" s="38"/>
      <c r="HI37" s="39">
        <v>98</v>
      </c>
      <c r="HJ37" s="40"/>
      <c r="HK37" s="40"/>
      <c r="HL37" s="40"/>
      <c r="HM37" s="40"/>
      <c r="HN37" s="41"/>
      <c r="HO37" s="54"/>
      <c r="HP37" s="55"/>
      <c r="HQ37" s="55"/>
      <c r="HR37" s="55"/>
      <c r="HS37" s="55"/>
      <c r="HT37" s="56"/>
      <c r="HU37" s="48">
        <f t="shared" si="3"/>
        <v>52.919999999999995</v>
      </c>
      <c r="HV37" s="49"/>
      <c r="HW37" s="49"/>
      <c r="HX37" s="49"/>
      <c r="HY37" s="49"/>
      <c r="HZ37" s="49"/>
      <c r="IA37" s="49"/>
      <c r="IB37" s="49"/>
      <c r="IC37" s="49"/>
      <c r="ID37" s="49"/>
      <c r="IE37" s="50"/>
      <c r="IF37" s="2">
        <f t="shared" si="4"/>
        <v>52.919999999999995</v>
      </c>
    </row>
    <row r="38" spans="1:240" s="2" customFormat="1" ht="16.5" customHeight="1" x14ac:dyDescent="0.25">
      <c r="A38" s="42" t="s">
        <v>68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>
        <v>0.02</v>
      </c>
      <c r="CH38" s="25"/>
      <c r="CI38" s="25"/>
      <c r="CJ38" s="25"/>
      <c r="CK38" s="25"/>
      <c r="CL38" s="26"/>
      <c r="CM38" s="24">
        <v>2E-3</v>
      </c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/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/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/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27">
        <f t="shared" si="0"/>
        <v>2.1999999999999999E-2</v>
      </c>
      <c r="GL38" s="28"/>
      <c r="GM38" s="28"/>
      <c r="GN38" s="28"/>
      <c r="GO38" s="28"/>
      <c r="GP38" s="29"/>
      <c r="GQ38" s="30">
        <v>36</v>
      </c>
      <c r="GR38" s="31"/>
      <c r="GS38" s="31"/>
      <c r="GT38" s="31"/>
      <c r="GU38" s="31"/>
      <c r="GV38" s="32"/>
      <c r="GW38" s="33">
        <f t="shared" si="1"/>
        <v>0.79199999999999993</v>
      </c>
      <c r="GX38" s="34"/>
      <c r="GY38" s="34"/>
      <c r="GZ38" s="34"/>
      <c r="HA38" s="34"/>
      <c r="HB38" s="35"/>
      <c r="HC38" s="36">
        <f t="shared" si="5"/>
        <v>2.1559999999999997</v>
      </c>
      <c r="HD38" s="37"/>
      <c r="HE38" s="37"/>
      <c r="HF38" s="37"/>
      <c r="HG38" s="37"/>
      <c r="HH38" s="38"/>
      <c r="HI38" s="39">
        <v>98</v>
      </c>
      <c r="HJ38" s="40"/>
      <c r="HK38" s="40"/>
      <c r="HL38" s="40"/>
      <c r="HM38" s="40"/>
      <c r="HN38" s="41"/>
      <c r="HO38" s="54"/>
      <c r="HP38" s="55"/>
      <c r="HQ38" s="55"/>
      <c r="HR38" s="55"/>
      <c r="HS38" s="55"/>
      <c r="HT38" s="56"/>
      <c r="HU38" s="48">
        <f t="shared" si="3"/>
        <v>77.615999999999985</v>
      </c>
      <c r="HV38" s="49"/>
      <c r="HW38" s="49"/>
      <c r="HX38" s="49"/>
      <c r="HY38" s="49"/>
      <c r="HZ38" s="49"/>
      <c r="IA38" s="49"/>
      <c r="IB38" s="49"/>
      <c r="IC38" s="49"/>
      <c r="ID38" s="49"/>
      <c r="IE38" s="50"/>
      <c r="IF38" s="2">
        <f t="shared" si="4"/>
        <v>77.615999999999985</v>
      </c>
    </row>
    <row r="39" spans="1:240" s="22" customFormat="1" ht="16.5" customHeight="1" x14ac:dyDescent="0.25">
      <c r="A39" s="42" t="s">
        <v>69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5.6000000000000001E-2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27">
        <f t="shared" ref="GK39" si="6">AK39+AQ39+AW39+BC39+BI39+BO39+BU39+CA39+CG39+CM39+CS39+CY39+DE39+DK39+DQ39+DW39+EC39+EI39+EO39+EU39+FA39+FG39+FM39+FS39+FY39+GE39</f>
        <v>5.6000000000000001E-2</v>
      </c>
      <c r="GL39" s="28"/>
      <c r="GM39" s="28"/>
      <c r="GN39" s="28"/>
      <c r="GO39" s="28"/>
      <c r="GP39" s="29"/>
      <c r="GQ39" s="30">
        <v>430</v>
      </c>
      <c r="GR39" s="31"/>
      <c r="GS39" s="31"/>
      <c r="GT39" s="31"/>
      <c r="GU39" s="31"/>
      <c r="GV39" s="32"/>
      <c r="GW39" s="33">
        <f t="shared" ref="GW39" si="7">GK39*GQ39</f>
        <v>24.080000000000002</v>
      </c>
      <c r="GX39" s="34"/>
      <c r="GY39" s="34"/>
      <c r="GZ39" s="34"/>
      <c r="HA39" s="34"/>
      <c r="HB39" s="35"/>
      <c r="HC39" s="36">
        <f t="shared" si="5"/>
        <v>5.4880000000000004</v>
      </c>
      <c r="HD39" s="37"/>
      <c r="HE39" s="37"/>
      <c r="HF39" s="37"/>
      <c r="HG39" s="37"/>
      <c r="HH39" s="38"/>
      <c r="HI39" s="39">
        <v>98</v>
      </c>
      <c r="HJ39" s="40"/>
      <c r="HK39" s="40"/>
      <c r="HL39" s="40"/>
      <c r="HM39" s="40"/>
      <c r="HN39" s="41"/>
      <c r="HO39" s="19"/>
      <c r="HP39" s="21"/>
      <c r="HQ39" s="21"/>
      <c r="HR39" s="21"/>
      <c r="HS39" s="21"/>
      <c r="HT39" s="20"/>
      <c r="HU39" s="18"/>
      <c r="HV39" s="23"/>
      <c r="HW39" s="23"/>
      <c r="HX39" s="23"/>
      <c r="HY39" s="23"/>
      <c r="HZ39" s="23"/>
      <c r="IA39" s="23"/>
      <c r="IB39" s="23"/>
      <c r="IC39" s="23"/>
      <c r="ID39" s="23"/>
      <c r="IE39" s="23"/>
    </row>
    <row r="40" spans="1:240" s="2" customFormat="1" ht="16.5" customHeight="1" x14ac:dyDescent="0.25">
      <c r="A40" s="42" t="s">
        <v>86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4"/>
      <c r="AE40" s="25"/>
      <c r="AF40" s="25"/>
      <c r="AG40" s="25"/>
      <c r="AH40" s="25"/>
      <c r="AI40" s="25"/>
      <c r="AJ40" s="26"/>
      <c r="AK40" s="24"/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/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/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>
        <v>0.03</v>
      </c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/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27">
        <f t="shared" si="0"/>
        <v>0.03</v>
      </c>
      <c r="GL40" s="28"/>
      <c r="GM40" s="28"/>
      <c r="GN40" s="28"/>
      <c r="GO40" s="28"/>
      <c r="GP40" s="29"/>
      <c r="GQ40" s="30">
        <v>65</v>
      </c>
      <c r="GR40" s="31"/>
      <c r="GS40" s="31"/>
      <c r="GT40" s="31"/>
      <c r="GU40" s="31"/>
      <c r="GV40" s="32"/>
      <c r="GW40" s="33">
        <f t="shared" si="1"/>
        <v>1.95</v>
      </c>
      <c r="GX40" s="34"/>
      <c r="GY40" s="34"/>
      <c r="GZ40" s="34"/>
      <c r="HA40" s="34"/>
      <c r="HB40" s="35"/>
      <c r="HC40" s="36">
        <f t="shared" si="5"/>
        <v>2.94</v>
      </c>
      <c r="HD40" s="37"/>
      <c r="HE40" s="37"/>
      <c r="HF40" s="37"/>
      <c r="HG40" s="37"/>
      <c r="HH40" s="38"/>
      <c r="HI40" s="39">
        <v>98</v>
      </c>
      <c r="HJ40" s="40"/>
      <c r="HK40" s="40"/>
      <c r="HL40" s="40"/>
      <c r="HM40" s="40"/>
      <c r="HN40" s="41"/>
      <c r="HO40" s="54"/>
      <c r="HP40" s="55"/>
      <c r="HQ40" s="55"/>
      <c r="HR40" s="55"/>
      <c r="HS40" s="55"/>
      <c r="HT40" s="56"/>
      <c r="HU40" s="48">
        <f t="shared" si="3"/>
        <v>191.1</v>
      </c>
      <c r="HV40" s="49"/>
      <c r="HW40" s="49"/>
      <c r="HX40" s="49"/>
      <c r="HY40" s="49"/>
      <c r="HZ40" s="49"/>
      <c r="IA40" s="49"/>
      <c r="IB40" s="49"/>
      <c r="IC40" s="49"/>
      <c r="ID40" s="49"/>
      <c r="IE40" s="50"/>
      <c r="IF40" s="2">
        <f t="shared" si="4"/>
        <v>191.1</v>
      </c>
    </row>
    <row r="41" spans="1:240" s="2" customFormat="1" ht="16.5" customHeight="1" x14ac:dyDescent="0.25">
      <c r="A41" s="42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4"/>
      <c r="AE41" s="25"/>
      <c r="AF41" s="25"/>
      <c r="AG41" s="25"/>
      <c r="AH41" s="25"/>
      <c r="AI41" s="25"/>
      <c r="AJ41" s="26"/>
      <c r="AK41" s="24">
        <v>4.0000000000000001E-3</v>
      </c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>
        <v>8.0000000000000002E-3</v>
      </c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>
        <v>8.0000000000000002E-3</v>
      </c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/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>
        <v>4.0000000000000001E-3</v>
      </c>
      <c r="EJ41" s="25"/>
      <c r="EK41" s="25"/>
      <c r="EL41" s="25"/>
      <c r="EM41" s="25"/>
      <c r="EN41" s="26"/>
      <c r="EO41" s="24">
        <v>8.0000000000000002E-3</v>
      </c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27">
        <f t="shared" si="0"/>
        <v>3.2000000000000001E-2</v>
      </c>
      <c r="GL41" s="28"/>
      <c r="GM41" s="28"/>
      <c r="GN41" s="28"/>
      <c r="GO41" s="28"/>
      <c r="GP41" s="29"/>
      <c r="GQ41" s="30">
        <v>87</v>
      </c>
      <c r="GR41" s="31"/>
      <c r="GS41" s="31"/>
      <c r="GT41" s="31"/>
      <c r="GU41" s="31"/>
      <c r="GV41" s="32"/>
      <c r="GW41" s="33">
        <f t="shared" si="1"/>
        <v>2.7840000000000003</v>
      </c>
      <c r="GX41" s="34"/>
      <c r="GY41" s="34"/>
      <c r="GZ41" s="34"/>
      <c r="HA41" s="34"/>
      <c r="HB41" s="35"/>
      <c r="HC41" s="36">
        <f t="shared" si="5"/>
        <v>3.1360000000000001</v>
      </c>
      <c r="HD41" s="37"/>
      <c r="HE41" s="37"/>
      <c r="HF41" s="37"/>
      <c r="HG41" s="37"/>
      <c r="HH41" s="38"/>
      <c r="HI41" s="39">
        <v>98</v>
      </c>
      <c r="HJ41" s="40"/>
      <c r="HK41" s="40"/>
      <c r="HL41" s="40"/>
      <c r="HM41" s="40"/>
      <c r="HN41" s="41"/>
      <c r="HO41" s="54"/>
      <c r="HP41" s="55"/>
      <c r="HQ41" s="55"/>
      <c r="HR41" s="55"/>
      <c r="HS41" s="55"/>
      <c r="HT41" s="56"/>
      <c r="HU41" s="48">
        <f t="shared" si="3"/>
        <v>272.83199999999999</v>
      </c>
      <c r="HV41" s="49"/>
      <c r="HW41" s="49"/>
      <c r="HX41" s="49"/>
      <c r="HY41" s="49"/>
      <c r="HZ41" s="49"/>
      <c r="IA41" s="49"/>
      <c r="IB41" s="49"/>
      <c r="IC41" s="49"/>
      <c r="ID41" s="49"/>
      <c r="IE41" s="50"/>
      <c r="IF41" s="2">
        <f t="shared" si="4"/>
        <v>272.83199999999999</v>
      </c>
    </row>
    <row r="42" spans="1:240" s="2" customFormat="1" ht="16.5" customHeight="1" x14ac:dyDescent="0.25">
      <c r="A42" s="57" t="s">
        <v>71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9"/>
      <c r="X42" s="45"/>
      <c r="Y42" s="46"/>
      <c r="Z42" s="46"/>
      <c r="AA42" s="46"/>
      <c r="AB42" s="46"/>
      <c r="AC42" s="47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>
        <v>5.0000000000000001E-3</v>
      </c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27">
        <f t="shared" si="0"/>
        <v>5.0000000000000001E-3</v>
      </c>
      <c r="GL42" s="28"/>
      <c r="GM42" s="28"/>
      <c r="GN42" s="28"/>
      <c r="GO42" s="28"/>
      <c r="GP42" s="29"/>
      <c r="GQ42" s="30">
        <v>21</v>
      </c>
      <c r="GR42" s="31"/>
      <c r="GS42" s="31"/>
      <c r="GT42" s="31"/>
      <c r="GU42" s="31"/>
      <c r="GV42" s="32"/>
      <c r="GW42" s="33">
        <f t="shared" si="1"/>
        <v>0.105</v>
      </c>
      <c r="GX42" s="34"/>
      <c r="GY42" s="34"/>
      <c r="GZ42" s="34"/>
      <c r="HA42" s="34"/>
      <c r="HB42" s="35"/>
      <c r="HC42" s="36">
        <f t="shared" si="5"/>
        <v>0.49</v>
      </c>
      <c r="HD42" s="37"/>
      <c r="HE42" s="37"/>
      <c r="HF42" s="37"/>
      <c r="HG42" s="37"/>
      <c r="HH42" s="38"/>
      <c r="HI42" s="39">
        <v>98</v>
      </c>
      <c r="HJ42" s="40"/>
      <c r="HK42" s="40"/>
      <c r="HL42" s="40"/>
      <c r="HM42" s="40"/>
      <c r="HN42" s="41"/>
      <c r="HO42" s="12"/>
      <c r="HP42" s="12"/>
      <c r="HQ42" s="12"/>
      <c r="HR42" s="12"/>
      <c r="HS42" s="12"/>
      <c r="HT42" s="12"/>
      <c r="HU42" s="48">
        <f t="shared" si="3"/>
        <v>10.29</v>
      </c>
      <c r="HV42" s="49"/>
      <c r="HW42" s="49"/>
      <c r="HX42" s="49"/>
      <c r="HY42" s="49"/>
      <c r="HZ42" s="49"/>
      <c r="IA42" s="49"/>
      <c r="IB42" s="49"/>
      <c r="IC42" s="49"/>
      <c r="ID42" s="49"/>
      <c r="IE42" s="50"/>
      <c r="IF42" s="2">
        <f t="shared" si="4"/>
        <v>10.29</v>
      </c>
    </row>
    <row r="43" spans="1:240" s="2" customFormat="1" ht="16.5" customHeight="1" x14ac:dyDescent="0.25">
      <c r="A43" s="42" t="s">
        <v>72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>
        <v>3.0000000000000001E-3</v>
      </c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/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27">
        <f t="shared" si="0"/>
        <v>3.0000000000000001E-3</v>
      </c>
      <c r="GL43" s="28"/>
      <c r="GM43" s="28"/>
      <c r="GN43" s="28"/>
      <c r="GO43" s="28"/>
      <c r="GP43" s="29"/>
      <c r="GQ43" s="30">
        <v>128</v>
      </c>
      <c r="GR43" s="31"/>
      <c r="GS43" s="31"/>
      <c r="GT43" s="31"/>
      <c r="GU43" s="31"/>
      <c r="GV43" s="32"/>
      <c r="GW43" s="33">
        <f t="shared" si="1"/>
        <v>0.38400000000000001</v>
      </c>
      <c r="GX43" s="34"/>
      <c r="GY43" s="34"/>
      <c r="GZ43" s="34"/>
      <c r="HA43" s="34"/>
      <c r="HB43" s="35"/>
      <c r="HC43" s="36">
        <f t="shared" si="5"/>
        <v>0.29399999999999998</v>
      </c>
      <c r="HD43" s="37"/>
      <c r="HE43" s="37"/>
      <c r="HF43" s="37"/>
      <c r="HG43" s="37"/>
      <c r="HH43" s="38"/>
      <c r="HI43" s="39">
        <v>98</v>
      </c>
      <c r="HJ43" s="40"/>
      <c r="HK43" s="40"/>
      <c r="HL43" s="40"/>
      <c r="HM43" s="40"/>
      <c r="HN43" s="41"/>
      <c r="HO43" s="54"/>
      <c r="HP43" s="55"/>
      <c r="HQ43" s="55"/>
      <c r="HR43" s="55"/>
      <c r="HS43" s="55"/>
      <c r="HT43" s="56"/>
      <c r="HU43" s="48">
        <f t="shared" si="3"/>
        <v>37.631999999999998</v>
      </c>
      <c r="HV43" s="49"/>
      <c r="HW43" s="49"/>
      <c r="HX43" s="49"/>
      <c r="HY43" s="49"/>
      <c r="HZ43" s="49"/>
      <c r="IA43" s="49"/>
      <c r="IB43" s="49"/>
      <c r="IC43" s="49"/>
      <c r="ID43" s="49"/>
      <c r="IE43" s="50"/>
      <c r="IF43" s="2">
        <f t="shared" si="4"/>
        <v>37.631999999999998</v>
      </c>
    </row>
    <row r="44" spans="1:240" s="2" customFormat="1" ht="16.5" customHeight="1" x14ac:dyDescent="0.25">
      <c r="A44" s="42" t="s">
        <v>73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>
        <v>0.04</v>
      </c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/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>
        <v>0.05</v>
      </c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>
        <v>0.04</v>
      </c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27">
        <f t="shared" si="0"/>
        <v>0.13</v>
      </c>
      <c r="GL44" s="28"/>
      <c r="GM44" s="28"/>
      <c r="GN44" s="28"/>
      <c r="GO44" s="28"/>
      <c r="GP44" s="29"/>
      <c r="GQ44" s="30">
        <v>58</v>
      </c>
      <c r="GR44" s="31"/>
      <c r="GS44" s="31"/>
      <c r="GT44" s="31"/>
      <c r="GU44" s="31"/>
      <c r="GV44" s="32"/>
      <c r="GW44" s="33">
        <f t="shared" si="1"/>
        <v>7.54</v>
      </c>
      <c r="GX44" s="34"/>
      <c r="GY44" s="34"/>
      <c r="GZ44" s="34"/>
      <c r="HA44" s="34"/>
      <c r="HB44" s="35"/>
      <c r="HC44" s="36">
        <f t="shared" si="5"/>
        <v>12.74</v>
      </c>
      <c r="HD44" s="37"/>
      <c r="HE44" s="37"/>
      <c r="HF44" s="37"/>
      <c r="HG44" s="37"/>
      <c r="HH44" s="38"/>
      <c r="HI44" s="39">
        <v>98</v>
      </c>
      <c r="HJ44" s="40"/>
      <c r="HK44" s="40"/>
      <c r="HL44" s="40"/>
      <c r="HM44" s="40"/>
      <c r="HN44" s="41"/>
      <c r="HO44" s="54"/>
      <c r="HP44" s="55"/>
      <c r="HQ44" s="55"/>
      <c r="HR44" s="55"/>
      <c r="HS44" s="55"/>
      <c r="HT44" s="56"/>
      <c r="HU44" s="48">
        <f t="shared" si="3"/>
        <v>738.92</v>
      </c>
      <c r="HV44" s="49"/>
      <c r="HW44" s="49"/>
      <c r="HX44" s="49"/>
      <c r="HY44" s="49"/>
      <c r="HZ44" s="49"/>
      <c r="IA44" s="49"/>
      <c r="IB44" s="49"/>
      <c r="IC44" s="49"/>
      <c r="ID44" s="49"/>
      <c r="IE44" s="50"/>
      <c r="IF44" s="2">
        <f t="shared" si="4"/>
        <v>738.92</v>
      </c>
    </row>
    <row r="45" spans="1:240" s="2" customFormat="1" ht="16.5" customHeight="1" x14ac:dyDescent="0.25">
      <c r="A45" s="42" t="s">
        <v>74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>
        <v>5.0000000000000001E-4</v>
      </c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/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/>
      <c r="EJ45" s="25"/>
      <c r="EK45" s="25"/>
      <c r="EL45" s="25"/>
      <c r="EM45" s="25"/>
      <c r="EN45" s="26"/>
      <c r="EO45" s="24">
        <v>5.0000000000000001E-4</v>
      </c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27">
        <f t="shared" si="0"/>
        <v>1E-3</v>
      </c>
      <c r="GL45" s="28"/>
      <c r="GM45" s="28"/>
      <c r="GN45" s="28"/>
      <c r="GO45" s="28"/>
      <c r="GP45" s="29"/>
      <c r="GQ45" s="30">
        <v>560</v>
      </c>
      <c r="GR45" s="31"/>
      <c r="GS45" s="31"/>
      <c r="GT45" s="31"/>
      <c r="GU45" s="31"/>
      <c r="GV45" s="32"/>
      <c r="GW45" s="33">
        <f t="shared" si="1"/>
        <v>0.56000000000000005</v>
      </c>
      <c r="GX45" s="34"/>
      <c r="GY45" s="34"/>
      <c r="GZ45" s="34"/>
      <c r="HA45" s="34"/>
      <c r="HB45" s="35"/>
      <c r="HC45" s="36">
        <f t="shared" si="5"/>
        <v>9.8000000000000004E-2</v>
      </c>
      <c r="HD45" s="37"/>
      <c r="HE45" s="37"/>
      <c r="HF45" s="37"/>
      <c r="HG45" s="37"/>
      <c r="HH45" s="38"/>
      <c r="HI45" s="39">
        <v>98</v>
      </c>
      <c r="HJ45" s="40"/>
      <c r="HK45" s="40"/>
      <c r="HL45" s="40"/>
      <c r="HM45" s="40"/>
      <c r="HN45" s="41"/>
      <c r="HO45" s="54"/>
      <c r="HP45" s="55"/>
      <c r="HQ45" s="55"/>
      <c r="HR45" s="55"/>
      <c r="HS45" s="55"/>
      <c r="HT45" s="56"/>
      <c r="HU45" s="48">
        <f t="shared" si="3"/>
        <v>54.88</v>
      </c>
      <c r="HV45" s="49"/>
      <c r="HW45" s="49"/>
      <c r="HX45" s="49"/>
      <c r="HY45" s="49"/>
      <c r="HZ45" s="49"/>
      <c r="IA45" s="49"/>
      <c r="IB45" s="49"/>
      <c r="IC45" s="49"/>
      <c r="ID45" s="49"/>
      <c r="IE45" s="50"/>
      <c r="IF45" s="2">
        <f t="shared" si="4"/>
        <v>54.88</v>
      </c>
    </row>
    <row r="46" spans="1:240" s="2" customFormat="1" ht="16.5" customHeight="1" x14ac:dyDescent="0.25">
      <c r="A46" s="42" t="s">
        <v>88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/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>
        <v>0.03</v>
      </c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>
        <v>0.1</v>
      </c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27">
        <f t="shared" si="0"/>
        <v>0.13</v>
      </c>
      <c r="GL46" s="28"/>
      <c r="GM46" s="28"/>
      <c r="GN46" s="28"/>
      <c r="GO46" s="28"/>
      <c r="GP46" s="29"/>
      <c r="GQ46" s="30">
        <v>60</v>
      </c>
      <c r="GR46" s="31"/>
      <c r="GS46" s="31"/>
      <c r="GT46" s="31"/>
      <c r="GU46" s="31"/>
      <c r="GV46" s="32"/>
      <c r="GW46" s="33">
        <f t="shared" si="1"/>
        <v>7.8000000000000007</v>
      </c>
      <c r="GX46" s="34"/>
      <c r="GY46" s="34"/>
      <c r="GZ46" s="34"/>
      <c r="HA46" s="34"/>
      <c r="HB46" s="35"/>
      <c r="HC46" s="36">
        <f t="shared" si="5"/>
        <v>12.74</v>
      </c>
      <c r="HD46" s="37"/>
      <c r="HE46" s="37"/>
      <c r="HF46" s="37"/>
      <c r="HG46" s="37"/>
      <c r="HH46" s="38"/>
      <c r="HI46" s="39">
        <v>98</v>
      </c>
      <c r="HJ46" s="40"/>
      <c r="HK46" s="40"/>
      <c r="HL46" s="40"/>
      <c r="HM46" s="40"/>
      <c r="HN46" s="41"/>
      <c r="HO46" s="54"/>
      <c r="HP46" s="55"/>
      <c r="HQ46" s="55"/>
      <c r="HR46" s="55"/>
      <c r="HS46" s="55"/>
      <c r="HT46" s="56"/>
      <c r="HU46" s="48">
        <f t="shared" si="3"/>
        <v>764.4</v>
      </c>
      <c r="HV46" s="49"/>
      <c r="HW46" s="49"/>
      <c r="HX46" s="49"/>
      <c r="HY46" s="49"/>
      <c r="HZ46" s="49"/>
      <c r="IA46" s="49"/>
      <c r="IB46" s="49"/>
      <c r="IC46" s="49"/>
      <c r="ID46" s="49"/>
      <c r="IE46" s="50"/>
      <c r="IF46" s="2">
        <f t="shared" si="4"/>
        <v>764.4</v>
      </c>
    </row>
    <row r="47" spans="1:240" s="2" customFormat="1" ht="16.5" customHeight="1" x14ac:dyDescent="0.25">
      <c r="A47" s="42" t="s">
        <v>75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/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>
        <v>5.0000000000000001E-3</v>
      </c>
      <c r="CH47" s="25"/>
      <c r="CI47" s="25"/>
      <c r="CJ47" s="25"/>
      <c r="CK47" s="25"/>
      <c r="CL47" s="26"/>
      <c r="CM47" s="24"/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/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/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27">
        <f t="shared" si="0"/>
        <v>5.0000000000000001E-3</v>
      </c>
      <c r="GL47" s="28"/>
      <c r="GM47" s="28"/>
      <c r="GN47" s="28"/>
      <c r="GO47" s="28"/>
      <c r="GP47" s="29"/>
      <c r="GQ47" s="30">
        <v>11.4</v>
      </c>
      <c r="GR47" s="31"/>
      <c r="GS47" s="31"/>
      <c r="GT47" s="31"/>
      <c r="GU47" s="31"/>
      <c r="GV47" s="32"/>
      <c r="GW47" s="33">
        <f t="shared" si="1"/>
        <v>5.7000000000000002E-2</v>
      </c>
      <c r="GX47" s="34"/>
      <c r="GY47" s="34"/>
      <c r="GZ47" s="34"/>
      <c r="HA47" s="34"/>
      <c r="HB47" s="35"/>
      <c r="HC47" s="36">
        <v>9</v>
      </c>
      <c r="HD47" s="37"/>
      <c r="HE47" s="37"/>
      <c r="HF47" s="37"/>
      <c r="HG47" s="37"/>
      <c r="HH47" s="38"/>
      <c r="HI47" s="39">
        <v>98</v>
      </c>
      <c r="HJ47" s="40"/>
      <c r="HK47" s="40"/>
      <c r="HL47" s="40"/>
      <c r="HM47" s="40"/>
      <c r="HN47" s="41"/>
      <c r="HO47" s="54"/>
      <c r="HP47" s="55"/>
      <c r="HQ47" s="55"/>
      <c r="HR47" s="55"/>
      <c r="HS47" s="55"/>
      <c r="HT47" s="56"/>
      <c r="HU47" s="48">
        <f t="shared" si="3"/>
        <v>102.60000000000001</v>
      </c>
      <c r="HV47" s="49"/>
      <c r="HW47" s="49"/>
      <c r="HX47" s="49"/>
      <c r="HY47" s="49"/>
      <c r="HZ47" s="49"/>
      <c r="IA47" s="49"/>
      <c r="IB47" s="49"/>
      <c r="IC47" s="49"/>
      <c r="ID47" s="49"/>
      <c r="IE47" s="50"/>
      <c r="IF47" s="2">
        <f t="shared" si="4"/>
        <v>102.60000000000001</v>
      </c>
    </row>
    <row r="48" spans="1:240" s="2" customFormat="1" ht="16.5" customHeight="1" x14ac:dyDescent="0.25">
      <c r="A48" s="42" t="s">
        <v>89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/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27">
        <f t="shared" si="0"/>
        <v>0</v>
      </c>
      <c r="GL48" s="28"/>
      <c r="GM48" s="28"/>
      <c r="GN48" s="28"/>
      <c r="GO48" s="28"/>
      <c r="GP48" s="29"/>
      <c r="GQ48" s="30">
        <v>65</v>
      </c>
      <c r="GR48" s="31"/>
      <c r="GS48" s="31"/>
      <c r="GT48" s="31"/>
      <c r="GU48" s="31"/>
      <c r="GV48" s="32"/>
      <c r="GW48" s="33">
        <f t="shared" si="1"/>
        <v>0</v>
      </c>
      <c r="GX48" s="34"/>
      <c r="GY48" s="34"/>
      <c r="GZ48" s="34"/>
      <c r="HA48" s="34"/>
      <c r="HB48" s="35"/>
      <c r="HC48" s="36">
        <f t="shared" si="5"/>
        <v>0</v>
      </c>
      <c r="HD48" s="37"/>
      <c r="HE48" s="37"/>
      <c r="HF48" s="37"/>
      <c r="HG48" s="37"/>
      <c r="HH48" s="38"/>
      <c r="HI48" s="39">
        <v>98</v>
      </c>
      <c r="HJ48" s="40"/>
      <c r="HK48" s="40"/>
      <c r="HL48" s="40"/>
      <c r="HM48" s="40"/>
      <c r="HN48" s="41"/>
      <c r="HO48" s="54"/>
      <c r="HP48" s="55"/>
      <c r="HQ48" s="55"/>
      <c r="HR48" s="55"/>
      <c r="HS48" s="55"/>
      <c r="HT48" s="56"/>
      <c r="HU48" s="48">
        <f t="shared" si="3"/>
        <v>0</v>
      </c>
      <c r="HV48" s="49"/>
      <c r="HW48" s="49"/>
      <c r="HX48" s="49"/>
      <c r="HY48" s="49"/>
      <c r="HZ48" s="49"/>
      <c r="IA48" s="49"/>
      <c r="IB48" s="49"/>
      <c r="IC48" s="49"/>
      <c r="ID48" s="49"/>
      <c r="IE48" s="50"/>
      <c r="IF48" s="2">
        <f t="shared" si="4"/>
        <v>0</v>
      </c>
    </row>
    <row r="49" spans="1:240" s="2" customFormat="1" ht="10.199999999999999" x14ac:dyDescent="0.2">
      <c r="HI49" s="39"/>
      <c r="HJ49" s="40"/>
      <c r="HK49" s="40"/>
      <c r="HL49" s="40"/>
      <c r="HM49" s="40"/>
      <c r="HN49" s="41"/>
      <c r="HW49" s="106"/>
      <c r="HX49" s="106"/>
      <c r="HY49" s="106"/>
      <c r="HZ49" s="106"/>
      <c r="IA49" s="106"/>
      <c r="IB49" s="106"/>
      <c r="IC49" s="106"/>
      <c r="ID49" s="106"/>
      <c r="IE49" s="106"/>
      <c r="IF49" s="106"/>
    </row>
    <row r="50" spans="1:240" s="2" customFormat="1" ht="10.199999999999999" x14ac:dyDescent="0.2">
      <c r="HU50" s="14">
        <f>SUM(HU28:HU49)</f>
        <v>5402.44</v>
      </c>
      <c r="HW50" s="106"/>
      <c r="HX50" s="106"/>
      <c r="HY50" s="106"/>
      <c r="HZ50" s="106"/>
      <c r="IA50" s="106"/>
      <c r="IB50" s="106"/>
      <c r="IC50" s="106"/>
      <c r="ID50" s="106"/>
      <c r="IE50" s="106"/>
      <c r="IF50" s="106"/>
    </row>
    <row r="51" spans="1:240" s="2" customFormat="1" ht="10.199999999999999" x14ac:dyDescent="0.2">
      <c r="A51" s="2" t="s">
        <v>76</v>
      </c>
      <c r="K51" s="110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Z51" s="110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2"/>
      <c r="AY51" s="15"/>
      <c r="CG51" s="2" t="s">
        <v>77</v>
      </c>
      <c r="CR51" s="110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2"/>
      <c r="DG51" s="110" t="s">
        <v>93</v>
      </c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2"/>
      <c r="EF51" s="15"/>
      <c r="EG51" s="15"/>
      <c r="EH51" s="15"/>
      <c r="EU51" s="2" t="s">
        <v>78</v>
      </c>
      <c r="FK51" s="110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/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2"/>
      <c r="GO51" s="110"/>
      <c r="GP51" s="111"/>
      <c r="GQ51" s="111"/>
      <c r="GR51" s="111"/>
      <c r="GS51" s="111"/>
      <c r="GT51" s="111"/>
      <c r="GU51" s="111"/>
      <c r="GV51" s="111"/>
      <c r="GW51" s="111"/>
      <c r="GX51" s="111"/>
      <c r="GY51" s="111"/>
      <c r="GZ51" s="111"/>
      <c r="HA51" s="112"/>
      <c r="HG51" s="110"/>
      <c r="HH51" s="111"/>
      <c r="HI51" s="111"/>
      <c r="HJ51" s="111"/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111"/>
      <c r="ID51" s="111"/>
      <c r="IE51" s="112"/>
    </row>
    <row r="52" spans="1:240" s="2" customFormat="1" ht="10.199999999999999" x14ac:dyDescent="0.2">
      <c r="K52" s="107" t="s">
        <v>4</v>
      </c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9"/>
      <c r="X52" s="7"/>
      <c r="Y52" s="7"/>
      <c r="Z52" s="107" t="s">
        <v>5</v>
      </c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9"/>
      <c r="AY52" s="16"/>
      <c r="CR52" s="107" t="s">
        <v>4</v>
      </c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9"/>
      <c r="DE52" s="7"/>
      <c r="DF52" s="7"/>
      <c r="DG52" s="107" t="s">
        <v>5</v>
      </c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9"/>
      <c r="EF52" s="16"/>
      <c r="EG52" s="16"/>
      <c r="EH52" s="16"/>
      <c r="EU52" s="2" t="s">
        <v>79</v>
      </c>
      <c r="FK52" s="116" t="s">
        <v>80</v>
      </c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/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7"/>
      <c r="GK52" s="17"/>
      <c r="GO52" s="107" t="s">
        <v>4</v>
      </c>
      <c r="GP52" s="108"/>
      <c r="GQ52" s="108"/>
      <c r="GR52" s="108"/>
      <c r="GS52" s="108"/>
      <c r="GT52" s="108"/>
      <c r="GU52" s="108"/>
      <c r="GV52" s="108"/>
      <c r="GW52" s="108"/>
      <c r="GX52" s="108"/>
      <c r="GY52" s="108"/>
      <c r="GZ52" s="108"/>
      <c r="HA52" s="109"/>
      <c r="HG52" s="107" t="s">
        <v>5</v>
      </c>
      <c r="HH52" s="108"/>
      <c r="HI52" s="108"/>
      <c r="HJ52" s="108"/>
      <c r="HK52" s="108"/>
      <c r="HL52" s="108"/>
      <c r="HM52" s="108"/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9"/>
    </row>
    <row r="53" spans="1:240" s="2" customFormat="1" ht="10.199999999999999" x14ac:dyDescent="0.2"/>
    <row r="54" spans="1:240" s="2" customFormat="1" ht="10.199999999999999" x14ac:dyDescent="0.2">
      <c r="A54" s="2" t="s">
        <v>81</v>
      </c>
      <c r="E54" s="2" t="s">
        <v>82</v>
      </c>
      <c r="F54" s="2" t="s">
        <v>83</v>
      </c>
      <c r="N54" s="2" t="s">
        <v>84</v>
      </c>
      <c r="R54" s="110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2"/>
      <c r="AG54" s="110" t="s">
        <v>94</v>
      </c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2"/>
      <c r="BF54" s="15"/>
      <c r="CG54" s="2" t="s">
        <v>85</v>
      </c>
      <c r="CR54" s="110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2"/>
      <c r="DG54" s="110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2"/>
      <c r="EF54" s="15"/>
      <c r="EG54" s="15"/>
      <c r="EH54" s="15"/>
    </row>
    <row r="55" spans="1:240" s="2" customFormat="1" ht="10.199999999999999" x14ac:dyDescent="0.2">
      <c r="R55" s="107" t="s">
        <v>4</v>
      </c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9"/>
      <c r="AE55" s="7"/>
      <c r="AF55" s="7"/>
      <c r="AG55" s="107" t="s">
        <v>5</v>
      </c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9"/>
      <c r="BF55" s="16"/>
      <c r="CR55" s="107" t="s">
        <v>4</v>
      </c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9"/>
      <c r="DE55" s="7"/>
      <c r="DF55" s="7"/>
      <c r="DG55" s="107" t="s">
        <v>5</v>
      </c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9"/>
      <c r="EF55" s="16"/>
      <c r="EG55" s="16"/>
      <c r="EH55" s="16"/>
    </row>
  </sheetData>
  <mergeCells count="1006"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FM39:FR39"/>
    <mergeCell ref="FS39:FX39"/>
    <mergeCell ref="FY39:GD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2024-12-24T10:13:40Z</cp:lastPrinted>
  <dcterms:created xsi:type="dcterms:W3CDTF">2024-03-12T10:18:56Z</dcterms:created>
  <dcterms:modified xsi:type="dcterms:W3CDTF">2024-12-24T10:13:46Z</dcterms:modified>
</cp:coreProperties>
</file>