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42" i="1" l="1"/>
  <c r="GQ53" i="1" l="1"/>
  <c r="HI53" i="1" s="1"/>
  <c r="IA53" i="1" s="1"/>
  <c r="IL53" i="1" s="1"/>
  <c r="GQ52" i="1"/>
  <c r="HI52" i="1" s="1"/>
  <c r="IA52" i="1" s="1"/>
  <c r="IL52" i="1" s="1"/>
  <c r="GQ51" i="1"/>
  <c r="HC51" i="1" s="1"/>
  <c r="HI50" i="1"/>
  <c r="IA50" i="1" s="1"/>
  <c r="IL50" i="1" s="1"/>
  <c r="GQ50" i="1"/>
  <c r="HC50" i="1" s="1"/>
  <c r="GQ49" i="1"/>
  <c r="HC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5" i="1"/>
  <c r="HI45" i="1" s="1"/>
  <c r="IA45" i="1" s="1"/>
  <c r="IL45" i="1" s="1"/>
  <c r="GQ44" i="1"/>
  <c r="HI44" i="1" s="1"/>
  <c r="IA44" i="1" s="1"/>
  <c r="IL44" i="1" s="1"/>
  <c r="HI43" i="1"/>
  <c r="IA43" i="1" s="1"/>
  <c r="IL43" i="1" s="1"/>
  <c r="GQ43" i="1"/>
  <c r="HC43" i="1" s="1"/>
  <c r="GQ42" i="1"/>
  <c r="HC42" i="1" s="1"/>
  <c r="GQ41" i="1"/>
  <c r="HC41" i="1" s="1"/>
  <c r="GQ40" i="1"/>
  <c r="GQ39" i="1"/>
  <c r="HI39" i="1" s="1"/>
  <c r="IA39" i="1" s="1"/>
  <c r="IL39" i="1" s="1"/>
  <c r="GQ38" i="1"/>
  <c r="HC38" i="1" s="1"/>
  <c r="HI37" i="1"/>
  <c r="IA37" i="1" s="1"/>
  <c r="IL37" i="1" s="1"/>
  <c r="GQ37" i="1"/>
  <c r="HC37" i="1" s="1"/>
  <c r="GQ36" i="1"/>
  <c r="HC36" i="1" s="1"/>
  <c r="GQ35" i="1"/>
  <c r="HC35" i="1" s="1"/>
  <c r="GQ34" i="1"/>
  <c r="HI34" i="1" s="1"/>
  <c r="IA34" i="1" s="1"/>
  <c r="IL34" i="1" s="1"/>
  <c r="GQ33" i="1"/>
  <c r="HI33" i="1" s="1"/>
  <c r="IA33" i="1" s="1"/>
  <c r="IL33" i="1" s="1"/>
  <c r="GQ32" i="1"/>
  <c r="HI32" i="1" s="1"/>
  <c r="IA32" i="1" s="1"/>
  <c r="IL32" i="1" s="1"/>
  <c r="GQ31" i="1"/>
  <c r="HI31" i="1" s="1"/>
  <c r="IA31" i="1" s="1"/>
  <c r="IL31" i="1" s="1"/>
  <c r="GQ30" i="1"/>
  <c r="HI30" i="1" s="1"/>
  <c r="IA30" i="1" s="1"/>
  <c r="IL30" i="1" s="1"/>
  <c r="GQ29" i="1"/>
  <c r="HI29" i="1" s="1"/>
  <c r="IA29" i="1" s="1"/>
  <c r="IL29" i="1" s="1"/>
  <c r="GQ28" i="1"/>
  <c r="HI28" i="1" s="1"/>
  <c r="IA28" i="1" s="1"/>
  <c r="HI38" i="1" l="1"/>
  <c r="IA38" i="1" s="1"/>
  <c r="IL38" i="1" s="1"/>
  <c r="IA42" i="1"/>
  <c r="IL42" i="1" s="1"/>
  <c r="HC48" i="1"/>
  <c r="HI35" i="1"/>
  <c r="IA35" i="1" s="1"/>
  <c r="IL35" i="1" s="1"/>
  <c r="HC47" i="1"/>
  <c r="HC40" i="1"/>
  <c r="IA40" i="1"/>
  <c r="IL40" i="1" s="1"/>
  <c r="HI51" i="1"/>
  <c r="IA51" i="1" s="1"/>
  <c r="IL51" i="1" s="1"/>
  <c r="IL28" i="1"/>
  <c r="HC31" i="1"/>
  <c r="HC28" i="1"/>
  <c r="HC33" i="1"/>
  <c r="HI36" i="1"/>
  <c r="IA36" i="1" s="1"/>
  <c r="IL36" i="1" s="1"/>
  <c r="HI41" i="1"/>
  <c r="IA41" i="1" s="1"/>
  <c r="IL41" i="1" s="1"/>
  <c r="HC46" i="1"/>
  <c r="HI49" i="1"/>
  <c r="IA49" i="1" s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<sst xmlns="http://schemas.openxmlformats.org/spreadsheetml/2006/main" count="124" uniqueCount="107">
  <si>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</si>
  <si>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</si>
  <si>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</si>
  <si>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</si>
  <si>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</si>
  <si>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</si>
  <si>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</si>
  <si>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</si>
  <si>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</si>
  <si>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</si>
  <si>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</si>
  <si>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</si>
  <si>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</si>
  <si>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</si>
  <si>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</si>
  <si>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</si>
  <si>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</si>
  <si>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</si>
  <si>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</si>
  <si>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</si>
  <si>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</si>
  <si>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</si>
  <si>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</si>
  <si>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</si>
  <si>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</si>
  <si>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</si>
  <si>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</si>
  <si>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</si>
  <si>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</si>
  <si>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</si>
  <si>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</si>
  <si>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</si>
  <si>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</si>
  <si>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</si>
  <si>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</si>
  <si>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</si>
  <si>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</si>
  <si>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</si>
  <si>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</si>
  <si>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</si>
  <si>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</si>
  <si>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</si>
  <si>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</si>
  <si>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</si>
  <si>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</si>
  <si>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</si>
  <si>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</si>
  <si>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</si>
  <si>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</si>
  <si>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</si>
  <si>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</si>
  <si>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</si>
  <si>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</si>
  <si>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</si>
  <si>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</si>
  <si>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</si>
  <si>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</si>
  <si>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</si>
  <si>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</si>
  <si>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</si>
  <si>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</si>
  <si>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</si>
  <si>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</si>
  <si>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</si>
  <si>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</si>
  <si>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</si>
  <si>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</si>
  <si>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</si>
  <si>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</si>
  <si>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</si>
  <si>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</si>
  <si>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</si>
  <si>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</si>
  <si>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</si>
  <si>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</si>
  <si>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</si>
  <si>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</si>
  <si>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</si>
  <si>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</si>
  <si>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</si>
  <si>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</si>
  <si>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</si>
  <si>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</si>
  <si>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</si>
  <si>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</si>
  <si>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</si>
  <si>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</si>
  <si>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</si>
  <si>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</si>
  <si>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</si>
  <si>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</si>
  <si>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</si>
  <si>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</si>
  <si>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</si>
  <si>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</si>
  <si>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</si>
  <si>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</si>
  <si>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</si>
  <si>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</si>
  <si>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</si>
  <si>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</si>
  <si>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</si>
  <si>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</si>
  <si>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</si>
  <si>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Салат из белокочан капусты</t>
  </si>
  <si>
    <t>14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</si>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</sst>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5" zoomScale="90" zoomScaleNormal="90" workbookViewId="0">
      <selection activeCell="HI52" sqref="HI52:HN5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2" t="s">
        <v>7</v>
      </c>
      <c r="HA4" s="63"/>
      <c r="HB4" s="63"/>
      <c r="HC4" s="63"/>
      <c r="HD4" s="63"/>
      <c r="HE4" s="63"/>
      <c r="HF4" s="63"/>
      <c r="HG4" s="63"/>
      <c r="HH4" s="63"/>
      <c r="HI4" s="64"/>
    </row>
    <row r="5" spans="1:245" s="2" customFormat="1" ht="10.199999999999999" x14ac:dyDescent="0.2">
      <c r="A5" s="55" t="s">
        <v>8</v>
      </c>
      <c r="B5" s="55"/>
      <c r="C5" s="56" t="s">
        <v>105</v>
      </c>
      <c r="D5" s="57"/>
      <c r="E5" s="57"/>
      <c r="F5" s="58"/>
      <c r="G5" s="24" t="s">
        <v>8</v>
      </c>
      <c r="H5" s="24"/>
      <c r="I5" s="24"/>
      <c r="J5" s="56" t="s">
        <v>106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55">
        <v>20</v>
      </c>
      <c r="AD5" s="55"/>
      <c r="AE5" s="55"/>
      <c r="AF5" s="55"/>
      <c r="AG5" s="59" t="s">
        <v>9</v>
      </c>
      <c r="AH5" s="60"/>
      <c r="AI5" s="61"/>
      <c r="AK5" s="24" t="s">
        <v>10</v>
      </c>
      <c r="AL5" s="24"/>
    </row>
    <row r="6" spans="1:245" s="2" customFormat="1" ht="10.199999999999999" x14ac:dyDescent="0.2"/>
    <row r="7" spans="1:245" s="2" customFormat="1" ht="12" customHeight="1" x14ac:dyDescent="0.2">
      <c r="A7" s="70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6" t="s">
        <v>12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82" t="s">
        <v>13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6" t="s">
        <v>14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6" t="s">
        <v>15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84" t="s">
        <v>16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O7" s="110" t="s">
        <v>17</v>
      </c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2"/>
    </row>
    <row r="8" spans="1:245" s="2" customFormat="1" ht="10.199999999999999" x14ac:dyDescent="0.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5"/>
      <c r="AQ8" s="77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7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9"/>
      <c r="CA8" s="77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9"/>
      <c r="CS8" s="77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9"/>
      <c r="DK8" s="77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HK8" s="11"/>
      <c r="HL8" s="11" t="s">
        <v>18</v>
      </c>
      <c r="HO8" s="107" t="s">
        <v>19</v>
      </c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9"/>
    </row>
    <row r="9" spans="1:245" s="2" customFormat="1" ht="10.199999999999999" x14ac:dyDescent="0.2">
      <c r="A9" s="93" t="s">
        <v>20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85" t="s">
        <v>21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7"/>
      <c r="AQ9" s="77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9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9"/>
      <c r="CA9" s="77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9"/>
      <c r="CS9" s="77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9"/>
      <c r="DK9" s="77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HO9" s="98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100"/>
    </row>
    <row r="10" spans="1:245" s="2" customFormat="1" ht="10.199999999999999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9"/>
      <c r="X10" s="88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9"/>
      <c r="AQ10" s="77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9"/>
      <c r="BI10" s="77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9"/>
      <c r="CA10" s="77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9"/>
      <c r="CS10" s="77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9"/>
      <c r="DK10" s="77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ET10" s="11"/>
      <c r="FA10" s="11"/>
      <c r="FB10" s="11"/>
      <c r="FC10" s="11"/>
      <c r="FD10" s="11"/>
      <c r="FF10" s="11" t="s">
        <v>22</v>
      </c>
      <c r="FG10" s="56" t="s">
        <v>105</v>
      </c>
      <c r="FH10" s="57"/>
      <c r="FI10" s="57"/>
      <c r="FJ10" s="58"/>
      <c r="FK10" s="24" t="s">
        <v>8</v>
      </c>
      <c r="FL10" s="24"/>
      <c r="FM10" s="24"/>
      <c r="FN10" s="56" t="s">
        <v>106</v>
      </c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8"/>
      <c r="GG10" s="55">
        <v>20</v>
      </c>
      <c r="GH10" s="55"/>
      <c r="GI10" s="55"/>
      <c r="GJ10" s="55"/>
      <c r="GK10" s="59" t="s">
        <v>101</v>
      </c>
      <c r="GL10" s="60"/>
      <c r="GM10" s="61"/>
      <c r="GO10" s="24" t="s">
        <v>10</v>
      </c>
      <c r="GP10" s="24"/>
      <c r="HK10" s="11"/>
      <c r="HL10" s="11" t="s">
        <v>23</v>
      </c>
      <c r="HO10" s="101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3"/>
    </row>
    <row r="11" spans="1:245" s="2" customFormat="1" ht="10.199999999999999" x14ac:dyDescent="0.2">
      <c r="A11" s="96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90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2"/>
      <c r="AQ11" s="80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81"/>
      <c r="BI11" s="8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80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81"/>
      <c r="CS11" s="80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81"/>
      <c r="DK11" s="77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HO11" s="98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100"/>
    </row>
    <row r="12" spans="1:245" s="2" customFormat="1" ht="10.199999999999999" x14ac:dyDescent="0.2">
      <c r="A12" s="97">
        <v>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9"/>
      <c r="X12" s="68">
        <v>2</v>
      </c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9"/>
      <c r="AQ12" s="68">
        <v>3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9"/>
      <c r="BI12" s="68">
        <v>4</v>
      </c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9"/>
      <c r="CA12" s="68">
        <v>5</v>
      </c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9"/>
      <c r="CS12" s="65">
        <v>6</v>
      </c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7"/>
      <c r="DK12" s="65">
        <v>7</v>
      </c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7"/>
      <c r="EI12" s="2" t="s">
        <v>24</v>
      </c>
      <c r="FA12" s="104" t="s">
        <v>25</v>
      </c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6"/>
      <c r="HK12" s="11"/>
      <c r="HL12" s="11" t="s">
        <v>26</v>
      </c>
      <c r="HO12" s="101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3"/>
    </row>
    <row r="13" spans="1:245" s="2" customFormat="1" ht="13.5" customHeight="1" x14ac:dyDescent="0.2">
      <c r="A13" s="160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28"/>
      <c r="X13" s="12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28"/>
      <c r="AQ13" s="129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1"/>
      <c r="BI13" s="129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1"/>
      <c r="CA13" s="129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1"/>
      <c r="CS13" s="134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5"/>
      <c r="DK13" s="132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3"/>
      <c r="HO13" s="98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100"/>
    </row>
    <row r="14" spans="1:245" s="2" customFormat="1" ht="13.5" customHeight="1" x14ac:dyDescent="0.2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3"/>
      <c r="X14" s="165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3"/>
      <c r="AQ14" s="43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5"/>
      <c r="BI14" s="43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  <c r="CA14" s="43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5"/>
      <c r="CS14" s="123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124"/>
      <c r="DK14" s="125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126"/>
      <c r="EI14" s="2" t="s">
        <v>27</v>
      </c>
      <c r="FN14" s="104" t="s">
        <v>28</v>
      </c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6"/>
      <c r="HO14" s="101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3"/>
    </row>
    <row r="15" spans="1:245" s="2" customFormat="1" ht="13.5" customHeight="1" x14ac:dyDescent="0.2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3"/>
      <c r="X15" s="165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3"/>
      <c r="AQ15" s="43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5"/>
      <c r="BI15" s="43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  <c r="CA15" s="43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5"/>
      <c r="CS15" s="123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124"/>
      <c r="DK15" s="125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126"/>
      <c r="HO15" s="113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100"/>
    </row>
    <row r="16" spans="1:245" s="2" customFormat="1" ht="13.5" customHeight="1" x14ac:dyDescent="0.2">
      <c r="A16" s="164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8"/>
      <c r="X16" s="136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8"/>
      <c r="AQ16" s="68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9"/>
      <c r="BI16" s="68">
        <v>92</v>
      </c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9"/>
      <c r="CA16" s="43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5"/>
      <c r="CS16" s="123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124"/>
      <c r="DK16" s="125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126"/>
      <c r="EI16" s="2" t="s">
        <v>29</v>
      </c>
      <c r="FR16" s="104" t="s">
        <v>30</v>
      </c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6"/>
      <c r="HO16" s="114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6"/>
    </row>
    <row r="17" spans="1:246" s="2" customFormat="1" ht="14.25" customHeight="1" x14ac:dyDescent="0.2">
      <c r="BR17" s="11"/>
      <c r="BW17" s="11" t="s">
        <v>31</v>
      </c>
      <c r="CA17" s="168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9"/>
      <c r="CS17" s="65">
        <v>80.8</v>
      </c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7"/>
      <c r="DK17" s="1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167"/>
    </row>
    <row r="18" spans="1:246" s="2" customFormat="1" ht="10.199999999999999" x14ac:dyDescent="0.2"/>
    <row r="19" spans="1:246" s="2" customFormat="1" ht="10.199999999999999" x14ac:dyDescent="0.2">
      <c r="A19" s="181" t="s">
        <v>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5"/>
      <c r="AD19" s="82" t="s">
        <v>33</v>
      </c>
      <c r="AE19" s="71"/>
      <c r="AF19" s="71"/>
      <c r="AG19" s="71"/>
      <c r="AH19" s="71"/>
      <c r="AI19" s="71"/>
      <c r="AJ19" s="72"/>
      <c r="AK19" s="43" t="s">
        <v>34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5"/>
      <c r="HO19" s="199" t="s">
        <v>35</v>
      </c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1"/>
    </row>
    <row r="20" spans="1:246" s="2" customFormat="1" ht="10.199999999999999" x14ac:dyDescent="0.2">
      <c r="A20" s="182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39" t="s">
        <v>37</v>
      </c>
      <c r="Y20" s="140"/>
      <c r="Z20" s="140"/>
      <c r="AA20" s="140"/>
      <c r="AB20" s="140"/>
      <c r="AC20" s="141"/>
      <c r="AD20" s="77"/>
      <c r="AE20" s="78"/>
      <c r="AF20" s="78"/>
      <c r="AG20" s="78"/>
      <c r="AH20" s="78"/>
      <c r="AI20" s="78"/>
      <c r="AJ20" s="79"/>
      <c r="AK20" s="139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39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39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1"/>
      <c r="FM20" s="139" t="s">
        <v>41</v>
      </c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1"/>
      <c r="GQ20" s="82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2"/>
      <c r="HO20" s="202" t="s">
        <v>42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4"/>
      <c r="X21" s="142"/>
      <c r="Y21" s="143"/>
      <c r="Z21" s="143"/>
      <c r="AA21" s="143"/>
      <c r="AB21" s="143"/>
      <c r="AC21" s="144"/>
      <c r="AD21" s="77"/>
      <c r="AE21" s="78"/>
      <c r="AF21" s="78"/>
      <c r="AG21" s="78"/>
      <c r="AH21" s="78"/>
      <c r="AI21" s="78"/>
      <c r="AJ21" s="79"/>
      <c r="AK21" s="145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7"/>
      <c r="CG21" s="145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7"/>
      <c r="EI21" s="145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7"/>
      <c r="FM21" s="145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7"/>
      <c r="GQ21" s="83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5"/>
      <c r="HO21" s="123" t="s">
        <v>43</v>
      </c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124"/>
    </row>
    <row r="22" spans="1:246" s="2" customFormat="1" ht="10.199999999999999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4"/>
      <c r="X22" s="142"/>
      <c r="Y22" s="143"/>
      <c r="Z22" s="143"/>
      <c r="AA22" s="143"/>
      <c r="AB22" s="143"/>
      <c r="AC22" s="144"/>
      <c r="AD22" s="77"/>
      <c r="AE22" s="78"/>
      <c r="AF22" s="78"/>
      <c r="AG22" s="78"/>
      <c r="AH22" s="78"/>
      <c r="AI22" s="78"/>
      <c r="AJ22" s="79"/>
      <c r="AK22" s="148" t="s">
        <v>44</v>
      </c>
      <c r="AL22" s="149"/>
      <c r="AM22" s="149"/>
      <c r="AN22" s="149"/>
      <c r="AO22" s="149"/>
      <c r="AP22" s="150"/>
      <c r="AQ22" s="148" t="s">
        <v>45</v>
      </c>
      <c r="AR22" s="149"/>
      <c r="AS22" s="149"/>
      <c r="AT22" s="149"/>
      <c r="AU22" s="149"/>
      <c r="AV22" s="150"/>
      <c r="AW22" s="148" t="s">
        <v>46</v>
      </c>
      <c r="AX22" s="149"/>
      <c r="AY22" s="149"/>
      <c r="AZ22" s="149"/>
      <c r="BA22" s="149"/>
      <c r="BB22" s="150"/>
      <c r="BC22" s="148" t="s">
        <v>47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48</v>
      </c>
      <c r="CH22" s="149"/>
      <c r="CI22" s="149"/>
      <c r="CJ22" s="149"/>
      <c r="CK22" s="149"/>
      <c r="CL22" s="150"/>
      <c r="CM22" s="148" t="s">
        <v>49</v>
      </c>
      <c r="CN22" s="149"/>
      <c r="CO22" s="149"/>
      <c r="CP22" s="149"/>
      <c r="CQ22" s="149"/>
      <c r="CR22" s="150"/>
      <c r="CS22" s="148" t="s">
        <v>50</v>
      </c>
      <c r="CT22" s="149"/>
      <c r="CU22" s="149"/>
      <c r="CV22" s="149"/>
      <c r="CW22" s="149"/>
      <c r="CX22" s="150"/>
      <c r="CY22" s="148" t="s">
        <v>51</v>
      </c>
      <c r="CZ22" s="149"/>
      <c r="DA22" s="149"/>
      <c r="DB22" s="149"/>
      <c r="DC22" s="149"/>
      <c r="DD22" s="150"/>
      <c r="DE22" s="148" t="s">
        <v>52</v>
      </c>
      <c r="DF22" s="149"/>
      <c r="DG22" s="149"/>
      <c r="DH22" s="149"/>
      <c r="DI22" s="149"/>
      <c r="DJ22" s="150"/>
      <c r="DK22" s="148" t="s">
        <v>53</v>
      </c>
      <c r="DL22" s="149"/>
      <c r="DM22" s="149"/>
      <c r="DN22" s="149"/>
      <c r="DO22" s="149"/>
      <c r="DP22" s="150"/>
      <c r="DQ22" s="148" t="s">
        <v>104</v>
      </c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54</v>
      </c>
      <c r="EJ22" s="149"/>
      <c r="EK22" s="149"/>
      <c r="EL22" s="149"/>
      <c r="EM22" s="149"/>
      <c r="EN22" s="150"/>
      <c r="EO22" s="148" t="s">
        <v>55</v>
      </c>
      <c r="EP22" s="149"/>
      <c r="EQ22" s="149"/>
      <c r="ER22" s="149"/>
      <c r="ES22" s="149"/>
      <c r="ET22" s="150"/>
      <c r="EU22" s="148" t="s">
        <v>56</v>
      </c>
      <c r="EV22" s="149"/>
      <c r="EW22" s="149"/>
      <c r="EX22" s="149"/>
      <c r="EY22" s="149"/>
      <c r="EZ22" s="150"/>
      <c r="FA22" s="148" t="s">
        <v>57</v>
      </c>
      <c r="FB22" s="149"/>
      <c r="FC22" s="149"/>
      <c r="FD22" s="149"/>
      <c r="FE22" s="149"/>
      <c r="FF22" s="150"/>
      <c r="FG22" s="148" t="s">
        <v>53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148"/>
      <c r="GL22" s="149"/>
      <c r="GM22" s="149"/>
      <c r="GN22" s="149"/>
      <c r="GO22" s="149"/>
      <c r="GP22" s="150"/>
      <c r="GQ22" s="82" t="s">
        <v>58</v>
      </c>
      <c r="GR22" s="71"/>
      <c r="GS22" s="71"/>
      <c r="GT22" s="71"/>
      <c r="GU22" s="71"/>
      <c r="GV22" s="72"/>
      <c r="GW22" s="184" t="s">
        <v>59</v>
      </c>
      <c r="GX22" s="185"/>
      <c r="GY22" s="185"/>
      <c r="GZ22" s="185"/>
      <c r="HA22" s="185"/>
      <c r="HB22" s="186"/>
      <c r="HC22" s="172" t="s">
        <v>60</v>
      </c>
      <c r="HD22" s="173"/>
      <c r="HE22" s="173"/>
      <c r="HF22" s="173"/>
      <c r="HG22" s="173"/>
      <c r="HH22" s="174"/>
      <c r="HI22" s="172" t="s">
        <v>61</v>
      </c>
      <c r="HJ22" s="173"/>
      <c r="HK22" s="173"/>
      <c r="HL22" s="173"/>
      <c r="HM22" s="173"/>
      <c r="HN22" s="174"/>
      <c r="HO22" s="43" t="s">
        <v>62</v>
      </c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5"/>
      <c r="IA22" s="123" t="s">
        <v>63</v>
      </c>
      <c r="IB22" s="44"/>
      <c r="IC22" s="44"/>
      <c r="ID22" s="44"/>
      <c r="IE22" s="44"/>
      <c r="IF22" s="44"/>
      <c r="IG22" s="44"/>
      <c r="IH22" s="44"/>
      <c r="II22" s="44"/>
      <c r="IJ22" s="44"/>
      <c r="IK22" s="124"/>
    </row>
    <row r="23" spans="1:246" s="2" customFormat="1" ht="10.199999999999999" x14ac:dyDescent="0.2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4"/>
      <c r="X23" s="142"/>
      <c r="Y23" s="143"/>
      <c r="Z23" s="143"/>
      <c r="AA23" s="143"/>
      <c r="AB23" s="143"/>
      <c r="AC23" s="144"/>
      <c r="AD23" s="77"/>
      <c r="AE23" s="78"/>
      <c r="AF23" s="78"/>
      <c r="AG23" s="78"/>
      <c r="AH23" s="78"/>
      <c r="AI23" s="78"/>
      <c r="AJ23" s="7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151"/>
      <c r="GL23" s="152"/>
      <c r="GM23" s="152"/>
      <c r="GN23" s="152"/>
      <c r="GO23" s="152"/>
      <c r="GP23" s="153"/>
      <c r="GQ23" s="77"/>
      <c r="GR23" s="78"/>
      <c r="GS23" s="78"/>
      <c r="GT23" s="78"/>
      <c r="GU23" s="78"/>
      <c r="GV23" s="79"/>
      <c r="GW23" s="187"/>
      <c r="GX23" s="188"/>
      <c r="GY23" s="188"/>
      <c r="GZ23" s="188"/>
      <c r="HA23" s="188"/>
      <c r="HB23" s="189"/>
      <c r="HC23" s="175"/>
      <c r="HD23" s="176"/>
      <c r="HE23" s="176"/>
      <c r="HF23" s="176"/>
      <c r="HG23" s="176"/>
      <c r="HH23" s="177"/>
      <c r="HI23" s="175"/>
      <c r="HJ23" s="176"/>
      <c r="HK23" s="176"/>
      <c r="HL23" s="176"/>
      <c r="HM23" s="176"/>
      <c r="HN23" s="177"/>
      <c r="HO23" s="206" t="s">
        <v>64</v>
      </c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7"/>
      <c r="IA23" s="203" t="s">
        <v>65</v>
      </c>
      <c r="IB23" s="204"/>
      <c r="IC23" s="204"/>
      <c r="ID23" s="204"/>
      <c r="IE23" s="204"/>
      <c r="IF23" s="204"/>
      <c r="IG23" s="204"/>
      <c r="IH23" s="204"/>
      <c r="II23" s="204"/>
      <c r="IJ23" s="204"/>
      <c r="IK23" s="205"/>
    </row>
    <row r="24" spans="1:246" s="2" customFormat="1" ht="38.25" customHeight="1" x14ac:dyDescent="0.2">
      <c r="A24" s="183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7"/>
      <c r="X24" s="145"/>
      <c r="Y24" s="146"/>
      <c r="Z24" s="146"/>
      <c r="AA24" s="146"/>
      <c r="AB24" s="146"/>
      <c r="AC24" s="147"/>
      <c r="AD24" s="83"/>
      <c r="AE24" s="74"/>
      <c r="AF24" s="74"/>
      <c r="AG24" s="74"/>
      <c r="AH24" s="74"/>
      <c r="AI24" s="74"/>
      <c r="AJ24" s="75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154"/>
      <c r="GL24" s="155"/>
      <c r="GM24" s="155"/>
      <c r="GN24" s="155"/>
      <c r="GO24" s="155"/>
      <c r="GP24" s="156"/>
      <c r="GQ24" s="83"/>
      <c r="GR24" s="74"/>
      <c r="GS24" s="74"/>
      <c r="GT24" s="74"/>
      <c r="GU24" s="74"/>
      <c r="GV24" s="75"/>
      <c r="GW24" s="190"/>
      <c r="GX24" s="191"/>
      <c r="GY24" s="191"/>
      <c r="GZ24" s="191"/>
      <c r="HA24" s="191"/>
      <c r="HB24" s="192"/>
      <c r="HC24" s="178"/>
      <c r="HD24" s="179"/>
      <c r="HE24" s="179"/>
      <c r="HF24" s="179"/>
      <c r="HG24" s="179"/>
      <c r="HH24" s="180"/>
      <c r="HI24" s="178"/>
      <c r="HJ24" s="179"/>
      <c r="HK24" s="179"/>
      <c r="HL24" s="179"/>
      <c r="HM24" s="179"/>
      <c r="HN24" s="180"/>
      <c r="HO24" s="208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09"/>
      <c r="IA24" s="202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22</v>
      </c>
      <c r="EV25" s="121"/>
      <c r="EW25" s="121"/>
      <c r="EX25" s="121"/>
      <c r="EY25" s="121"/>
      <c r="EZ25" s="122"/>
      <c r="FA25" s="120">
        <v>23</v>
      </c>
      <c r="FB25" s="121"/>
      <c r="FC25" s="121"/>
      <c r="FD25" s="121"/>
      <c r="FE25" s="121"/>
      <c r="FF25" s="122"/>
      <c r="FG25" s="120">
        <v>24</v>
      </c>
      <c r="FH25" s="121"/>
      <c r="FI25" s="121"/>
      <c r="FJ25" s="121"/>
      <c r="FK25" s="121"/>
      <c r="FL25" s="122"/>
      <c r="FM25" s="120">
        <v>25</v>
      </c>
      <c r="FN25" s="121"/>
      <c r="FO25" s="121"/>
      <c r="FP25" s="121"/>
      <c r="FQ25" s="121"/>
      <c r="FR25" s="122"/>
      <c r="FS25" s="120">
        <v>26</v>
      </c>
      <c r="FT25" s="121"/>
      <c r="FU25" s="121"/>
      <c r="FV25" s="121"/>
      <c r="FW25" s="121"/>
      <c r="FX25" s="122"/>
      <c r="FY25" s="120">
        <v>27</v>
      </c>
      <c r="FZ25" s="121"/>
      <c r="GA25" s="121"/>
      <c r="GB25" s="121"/>
      <c r="GC25" s="121"/>
      <c r="GD25" s="122"/>
      <c r="GE25" s="120">
        <v>28</v>
      </c>
      <c r="GF25" s="121"/>
      <c r="GG25" s="121"/>
      <c r="GH25" s="121"/>
      <c r="GI25" s="121"/>
      <c r="GJ25" s="122"/>
      <c r="GK25" s="120">
        <v>29</v>
      </c>
      <c r="GL25" s="121"/>
      <c r="GM25" s="121"/>
      <c r="GN25" s="121"/>
      <c r="GO25" s="121"/>
      <c r="GP25" s="122"/>
      <c r="GQ25" s="120">
        <v>30</v>
      </c>
      <c r="GR25" s="121"/>
      <c r="GS25" s="121"/>
      <c r="GT25" s="121"/>
      <c r="GU25" s="121"/>
      <c r="GV25" s="122"/>
      <c r="GW25" s="210">
        <v>31</v>
      </c>
      <c r="GX25" s="211"/>
      <c r="GY25" s="211"/>
      <c r="GZ25" s="211"/>
      <c r="HA25" s="211"/>
      <c r="HB25" s="212"/>
      <c r="HC25" s="157">
        <v>32</v>
      </c>
      <c r="HD25" s="158"/>
      <c r="HE25" s="158"/>
      <c r="HF25" s="158"/>
      <c r="HG25" s="158"/>
      <c r="HH25" s="159"/>
      <c r="HI25" s="157">
        <v>33</v>
      </c>
      <c r="HJ25" s="158"/>
      <c r="HK25" s="158"/>
      <c r="HL25" s="158"/>
      <c r="HM25" s="158"/>
      <c r="HN25" s="159"/>
      <c r="HO25" s="120">
        <v>34</v>
      </c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2"/>
      <c r="IA25" s="226">
        <v>35</v>
      </c>
      <c r="IB25" s="121"/>
      <c r="IC25" s="121"/>
      <c r="ID25" s="121"/>
      <c r="IE25" s="121"/>
      <c r="IF25" s="121"/>
      <c r="IG25" s="121"/>
      <c r="IH25" s="121"/>
      <c r="II25" s="121"/>
      <c r="IJ25" s="121"/>
      <c r="IK25" s="227"/>
    </row>
    <row r="26" spans="1:246" s="2" customFormat="1" ht="16.5" customHeight="1" x14ac:dyDescent="0.2">
      <c r="A26" s="214" t="s">
        <v>66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6"/>
      <c r="X26" s="165"/>
      <c r="Y26" s="162"/>
      <c r="Z26" s="162"/>
      <c r="AA26" s="162"/>
      <c r="AB26" s="162"/>
      <c r="AC26" s="163"/>
      <c r="AD26" s="43"/>
      <c r="AE26" s="44"/>
      <c r="AF26" s="44"/>
      <c r="AG26" s="44"/>
      <c r="AH26" s="44"/>
      <c r="AI26" s="44"/>
      <c r="AJ26" s="45"/>
      <c r="AK26" s="43">
        <v>92</v>
      </c>
      <c r="AL26" s="44"/>
      <c r="AM26" s="44"/>
      <c r="AN26" s="44"/>
      <c r="AO26" s="44"/>
      <c r="AP26" s="45"/>
      <c r="AQ26" s="43">
        <v>92</v>
      </c>
      <c r="AR26" s="44"/>
      <c r="AS26" s="44"/>
      <c r="AT26" s="44"/>
      <c r="AU26" s="44"/>
      <c r="AV26" s="45"/>
      <c r="AW26" s="43">
        <v>92</v>
      </c>
      <c r="AX26" s="44"/>
      <c r="AY26" s="44"/>
      <c r="AZ26" s="44"/>
      <c r="BA26" s="44"/>
      <c r="BB26" s="45"/>
      <c r="BC26" s="43">
        <v>92</v>
      </c>
      <c r="BD26" s="44"/>
      <c r="BE26" s="44"/>
      <c r="BF26" s="44"/>
      <c r="BG26" s="44"/>
      <c r="BH26" s="45"/>
      <c r="BI26" s="43"/>
      <c r="BJ26" s="44"/>
      <c r="BK26" s="44"/>
      <c r="BL26" s="44"/>
      <c r="BM26" s="44"/>
      <c r="BN26" s="45"/>
      <c r="BO26" s="43"/>
      <c r="BP26" s="44"/>
      <c r="BQ26" s="44"/>
      <c r="BR26" s="44"/>
      <c r="BS26" s="44"/>
      <c r="BT26" s="45"/>
      <c r="BU26" s="43"/>
      <c r="BV26" s="44"/>
      <c r="BW26" s="44"/>
      <c r="BX26" s="44"/>
      <c r="BY26" s="44"/>
      <c r="BZ26" s="45"/>
      <c r="CA26" s="43"/>
      <c r="CB26" s="44"/>
      <c r="CC26" s="44"/>
      <c r="CD26" s="44"/>
      <c r="CE26" s="44"/>
      <c r="CF26" s="45"/>
      <c r="CG26" s="43">
        <v>92</v>
      </c>
      <c r="CH26" s="44"/>
      <c r="CI26" s="44"/>
      <c r="CJ26" s="44"/>
      <c r="CK26" s="44"/>
      <c r="CL26" s="45"/>
      <c r="CM26" s="43">
        <v>92</v>
      </c>
      <c r="CN26" s="44"/>
      <c r="CO26" s="44"/>
      <c r="CP26" s="44"/>
      <c r="CQ26" s="44"/>
      <c r="CR26" s="45"/>
      <c r="CS26" s="43">
        <v>92</v>
      </c>
      <c r="CT26" s="44"/>
      <c r="CU26" s="44"/>
      <c r="CV26" s="44"/>
      <c r="CW26" s="44"/>
      <c r="CX26" s="45"/>
      <c r="CY26" s="43">
        <v>92</v>
      </c>
      <c r="CZ26" s="44"/>
      <c r="DA26" s="44"/>
      <c r="DB26" s="44"/>
      <c r="DC26" s="44"/>
      <c r="DD26" s="45"/>
      <c r="DE26" s="43">
        <v>92</v>
      </c>
      <c r="DF26" s="44"/>
      <c r="DG26" s="44"/>
      <c r="DH26" s="44"/>
      <c r="DI26" s="44"/>
      <c r="DJ26" s="45"/>
      <c r="DK26" s="43">
        <v>92</v>
      </c>
      <c r="DL26" s="44"/>
      <c r="DM26" s="44"/>
      <c r="DN26" s="44"/>
      <c r="DO26" s="44"/>
      <c r="DP26" s="45"/>
      <c r="DQ26" s="43">
        <v>92</v>
      </c>
      <c r="DR26" s="44"/>
      <c r="DS26" s="44"/>
      <c r="DT26" s="44"/>
      <c r="DU26" s="44"/>
      <c r="DV26" s="45"/>
      <c r="DW26" s="43"/>
      <c r="DX26" s="44"/>
      <c r="DY26" s="44"/>
      <c r="DZ26" s="44"/>
      <c r="EA26" s="44"/>
      <c r="EB26" s="45"/>
      <c r="EC26" s="43"/>
      <c r="ED26" s="44"/>
      <c r="EE26" s="44"/>
      <c r="EF26" s="44"/>
      <c r="EG26" s="44"/>
      <c r="EH26" s="45"/>
      <c r="EI26" s="43">
        <v>92</v>
      </c>
      <c r="EJ26" s="44"/>
      <c r="EK26" s="44"/>
      <c r="EL26" s="44"/>
      <c r="EM26" s="44"/>
      <c r="EN26" s="45"/>
      <c r="EO26" s="43">
        <v>92</v>
      </c>
      <c r="EP26" s="44"/>
      <c r="EQ26" s="44"/>
      <c r="ER26" s="44"/>
      <c r="ES26" s="44"/>
      <c r="ET26" s="45"/>
      <c r="EU26" s="43">
        <v>92</v>
      </c>
      <c r="EV26" s="44"/>
      <c r="EW26" s="44"/>
      <c r="EX26" s="44"/>
      <c r="EY26" s="44"/>
      <c r="EZ26" s="45"/>
      <c r="FA26" s="43">
        <v>92</v>
      </c>
      <c r="FB26" s="44"/>
      <c r="FC26" s="44"/>
      <c r="FD26" s="44"/>
      <c r="FE26" s="44"/>
      <c r="FF26" s="45"/>
      <c r="FG26" s="43">
        <v>92</v>
      </c>
      <c r="FH26" s="44"/>
      <c r="FI26" s="44"/>
      <c r="FJ26" s="44"/>
      <c r="FK26" s="44"/>
      <c r="FL26" s="45"/>
      <c r="FM26" s="43"/>
      <c r="FN26" s="44"/>
      <c r="FO26" s="44"/>
      <c r="FP26" s="44"/>
      <c r="FQ26" s="44"/>
      <c r="FR26" s="45"/>
      <c r="FS26" s="43"/>
      <c r="FT26" s="44"/>
      <c r="FU26" s="44"/>
      <c r="FV26" s="44"/>
      <c r="FW26" s="44"/>
      <c r="FX26" s="45"/>
      <c r="FY26" s="43"/>
      <c r="FZ26" s="44"/>
      <c r="GA26" s="44"/>
      <c r="GB26" s="44"/>
      <c r="GC26" s="44"/>
      <c r="GD26" s="45"/>
      <c r="GE26" s="43"/>
      <c r="GF26" s="44"/>
      <c r="GG26" s="44"/>
      <c r="GH26" s="44"/>
      <c r="GI26" s="44"/>
      <c r="GJ26" s="45"/>
      <c r="GK26" s="43"/>
      <c r="GL26" s="44"/>
      <c r="GM26" s="44"/>
      <c r="GN26" s="44"/>
      <c r="GO26" s="44"/>
      <c r="GP26" s="45"/>
      <c r="GQ26" s="43"/>
      <c r="GR26" s="44"/>
      <c r="GS26" s="44"/>
      <c r="GT26" s="44"/>
      <c r="GU26" s="44"/>
      <c r="GV26" s="45"/>
      <c r="GW26" s="223"/>
      <c r="GX26" s="224"/>
      <c r="GY26" s="224"/>
      <c r="GZ26" s="224"/>
      <c r="HA26" s="224"/>
      <c r="HB26" s="225"/>
      <c r="HC26" s="220"/>
      <c r="HD26" s="221"/>
      <c r="HE26" s="221"/>
      <c r="HF26" s="221"/>
      <c r="HG26" s="221"/>
      <c r="HH26" s="222"/>
      <c r="HI26" s="220"/>
      <c r="HJ26" s="221"/>
      <c r="HK26" s="221"/>
      <c r="HL26" s="221"/>
      <c r="HM26" s="221"/>
      <c r="HN26" s="222"/>
      <c r="HO26" s="242"/>
      <c r="HP26" s="243"/>
      <c r="HQ26" s="243"/>
      <c r="HR26" s="243"/>
      <c r="HS26" s="243"/>
      <c r="HT26" s="244"/>
      <c r="HU26" s="43"/>
      <c r="HV26" s="44"/>
      <c r="HW26" s="44"/>
      <c r="HX26" s="44"/>
      <c r="HY26" s="44"/>
      <c r="HZ26" s="45"/>
      <c r="IA26" s="123"/>
      <c r="IB26" s="44"/>
      <c r="IC26" s="44"/>
      <c r="ID26" s="44"/>
      <c r="IE26" s="44"/>
      <c r="IF26" s="44"/>
      <c r="IG26" s="44"/>
      <c r="IH26" s="44"/>
      <c r="II26" s="44"/>
      <c r="IJ26" s="44"/>
      <c r="IK26" s="124"/>
    </row>
    <row r="27" spans="1:246" s="12" customFormat="1" ht="15" customHeight="1" x14ac:dyDescent="0.3">
      <c r="A27" s="193" t="s">
        <v>67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5"/>
      <c r="X27" s="217"/>
      <c r="Y27" s="218"/>
      <c r="Z27" s="218"/>
      <c r="AA27" s="218"/>
      <c r="AB27" s="218"/>
      <c r="AC27" s="219"/>
      <c r="AD27" s="196"/>
      <c r="AE27" s="197"/>
      <c r="AF27" s="197"/>
      <c r="AG27" s="197"/>
      <c r="AH27" s="197"/>
      <c r="AI27" s="197"/>
      <c r="AJ27" s="198"/>
      <c r="AK27" s="196">
        <v>200</v>
      </c>
      <c r="AL27" s="197"/>
      <c r="AM27" s="197"/>
      <c r="AN27" s="197"/>
      <c r="AO27" s="197"/>
      <c r="AP27" s="198"/>
      <c r="AQ27" s="196" t="s">
        <v>68</v>
      </c>
      <c r="AR27" s="197"/>
      <c r="AS27" s="197"/>
      <c r="AT27" s="197"/>
      <c r="AU27" s="197"/>
      <c r="AV27" s="198"/>
      <c r="AW27" s="196">
        <v>200</v>
      </c>
      <c r="AX27" s="197"/>
      <c r="AY27" s="197"/>
      <c r="AZ27" s="197"/>
      <c r="BA27" s="197"/>
      <c r="BB27" s="198"/>
      <c r="BC27" s="196">
        <v>100</v>
      </c>
      <c r="BD27" s="197"/>
      <c r="BE27" s="197"/>
      <c r="BF27" s="197"/>
      <c r="BG27" s="197"/>
      <c r="BH27" s="198"/>
      <c r="BI27" s="196"/>
      <c r="BJ27" s="197"/>
      <c r="BK27" s="197"/>
      <c r="BL27" s="197"/>
      <c r="BM27" s="197"/>
      <c r="BN27" s="198"/>
      <c r="BO27" s="196"/>
      <c r="BP27" s="197"/>
      <c r="BQ27" s="197"/>
      <c r="BR27" s="197"/>
      <c r="BS27" s="197"/>
      <c r="BT27" s="198"/>
      <c r="BU27" s="196"/>
      <c r="BV27" s="197"/>
      <c r="BW27" s="197"/>
      <c r="BX27" s="197"/>
      <c r="BY27" s="197"/>
      <c r="BZ27" s="198"/>
      <c r="CA27" s="196"/>
      <c r="CB27" s="197"/>
      <c r="CC27" s="197"/>
      <c r="CD27" s="197"/>
      <c r="CE27" s="197"/>
      <c r="CF27" s="198"/>
      <c r="CG27" s="196">
        <v>200</v>
      </c>
      <c r="CH27" s="197"/>
      <c r="CI27" s="197"/>
      <c r="CJ27" s="197"/>
      <c r="CK27" s="197"/>
      <c r="CL27" s="198"/>
      <c r="CM27" s="196">
        <v>70</v>
      </c>
      <c r="CN27" s="197"/>
      <c r="CO27" s="197"/>
      <c r="CP27" s="197"/>
      <c r="CQ27" s="197"/>
      <c r="CR27" s="198"/>
      <c r="CS27" s="196">
        <v>130</v>
      </c>
      <c r="CT27" s="197"/>
      <c r="CU27" s="197"/>
      <c r="CV27" s="197"/>
      <c r="CW27" s="197"/>
      <c r="CX27" s="198"/>
      <c r="CY27" s="196">
        <v>50</v>
      </c>
      <c r="CZ27" s="197"/>
      <c r="DA27" s="197"/>
      <c r="DB27" s="197"/>
      <c r="DC27" s="197"/>
      <c r="DD27" s="198"/>
      <c r="DE27" s="196">
        <v>200</v>
      </c>
      <c r="DF27" s="197"/>
      <c r="DG27" s="197"/>
      <c r="DH27" s="197"/>
      <c r="DI27" s="197"/>
      <c r="DJ27" s="198"/>
      <c r="DK27" s="196">
        <v>50</v>
      </c>
      <c r="DL27" s="197"/>
      <c r="DM27" s="197"/>
      <c r="DN27" s="197"/>
      <c r="DO27" s="197"/>
      <c r="DP27" s="198"/>
      <c r="DQ27" s="196">
        <v>50</v>
      </c>
      <c r="DR27" s="197"/>
      <c r="DS27" s="197"/>
      <c r="DT27" s="197"/>
      <c r="DU27" s="197"/>
      <c r="DV27" s="198"/>
      <c r="DW27" s="196"/>
      <c r="DX27" s="197"/>
      <c r="DY27" s="197"/>
      <c r="DZ27" s="197"/>
      <c r="EA27" s="197"/>
      <c r="EB27" s="198"/>
      <c r="EC27" s="196"/>
      <c r="ED27" s="197"/>
      <c r="EE27" s="197"/>
      <c r="EF27" s="197"/>
      <c r="EG27" s="197"/>
      <c r="EH27" s="198"/>
      <c r="EI27" s="196">
        <v>150</v>
      </c>
      <c r="EJ27" s="197"/>
      <c r="EK27" s="197"/>
      <c r="EL27" s="197"/>
      <c r="EM27" s="197"/>
      <c r="EN27" s="198"/>
      <c r="EO27" s="196">
        <v>5</v>
      </c>
      <c r="EP27" s="197"/>
      <c r="EQ27" s="197"/>
      <c r="ER27" s="197"/>
      <c r="ES27" s="197"/>
      <c r="ET27" s="198"/>
      <c r="EU27" s="196">
        <v>5</v>
      </c>
      <c r="EV27" s="197"/>
      <c r="EW27" s="197"/>
      <c r="EX27" s="197"/>
      <c r="EY27" s="197"/>
      <c r="EZ27" s="198"/>
      <c r="FA27" s="196">
        <v>200</v>
      </c>
      <c r="FB27" s="197"/>
      <c r="FC27" s="197"/>
      <c r="FD27" s="197"/>
      <c r="FE27" s="197"/>
      <c r="FF27" s="198"/>
      <c r="FG27" s="196">
        <v>40</v>
      </c>
      <c r="FH27" s="197"/>
      <c r="FI27" s="197"/>
      <c r="FJ27" s="197"/>
      <c r="FK27" s="197"/>
      <c r="FL27" s="198"/>
      <c r="FM27" s="196"/>
      <c r="FN27" s="197"/>
      <c r="FO27" s="197"/>
      <c r="FP27" s="197"/>
      <c r="FQ27" s="197"/>
      <c r="FR27" s="198"/>
      <c r="FS27" s="196"/>
      <c r="FT27" s="197"/>
      <c r="FU27" s="197"/>
      <c r="FV27" s="197"/>
      <c r="FW27" s="197"/>
      <c r="FX27" s="198"/>
      <c r="FY27" s="196"/>
      <c r="FZ27" s="197"/>
      <c r="GA27" s="197"/>
      <c r="GB27" s="197"/>
      <c r="GC27" s="197"/>
      <c r="GD27" s="198"/>
      <c r="GE27" s="196"/>
      <c r="GF27" s="197"/>
      <c r="GG27" s="197"/>
      <c r="GH27" s="197"/>
      <c r="GI27" s="197"/>
      <c r="GJ27" s="198"/>
      <c r="GK27" s="196"/>
      <c r="GL27" s="197"/>
      <c r="GM27" s="197"/>
      <c r="GN27" s="197"/>
      <c r="GO27" s="197"/>
      <c r="GP27" s="198"/>
      <c r="GQ27" s="196"/>
      <c r="GR27" s="197"/>
      <c r="GS27" s="197"/>
      <c r="GT27" s="197"/>
      <c r="GU27" s="197"/>
      <c r="GV27" s="198"/>
      <c r="GW27" s="236"/>
      <c r="GX27" s="237"/>
      <c r="GY27" s="237"/>
      <c r="GZ27" s="237"/>
      <c r="HA27" s="237"/>
      <c r="HB27" s="238"/>
      <c r="HC27" s="169"/>
      <c r="HD27" s="170"/>
      <c r="HE27" s="170"/>
      <c r="HF27" s="170"/>
      <c r="HG27" s="170"/>
      <c r="HH27" s="171"/>
      <c r="HI27" s="231"/>
      <c r="HJ27" s="232"/>
      <c r="HK27" s="232"/>
      <c r="HL27" s="232"/>
      <c r="HM27" s="232"/>
      <c r="HN27" s="233"/>
      <c r="HO27" s="245"/>
      <c r="HP27" s="246"/>
      <c r="HQ27" s="246"/>
      <c r="HR27" s="246"/>
      <c r="HS27" s="246"/>
      <c r="HT27" s="247"/>
      <c r="HU27" s="228"/>
      <c r="HV27" s="229"/>
      <c r="HW27" s="229"/>
      <c r="HX27" s="229"/>
      <c r="HY27" s="229"/>
      <c r="HZ27" s="230"/>
      <c r="IA27" s="234"/>
      <c r="IB27" s="229"/>
      <c r="IC27" s="229"/>
      <c r="ID27" s="229"/>
      <c r="IE27" s="229"/>
      <c r="IF27" s="229"/>
      <c r="IG27" s="229"/>
      <c r="IH27" s="229"/>
      <c r="II27" s="229"/>
      <c r="IJ27" s="229"/>
      <c r="IK27" s="235"/>
    </row>
    <row r="28" spans="1:246" s="2" customFormat="1" ht="16.5" customHeight="1" x14ac:dyDescent="0.25">
      <c r="A28" s="28" t="s">
        <v>69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6"/>
      <c r="Y28" s="47"/>
      <c r="Z28" s="47"/>
      <c r="AA28" s="47"/>
      <c r="AB28" s="47"/>
      <c r="AC28" s="48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>
        <v>5.0000000000000001E-3</v>
      </c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/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3.0000000000000001E-3</v>
      </c>
      <c r="CT28" s="26"/>
      <c r="CU28" s="26"/>
      <c r="CV28" s="26"/>
      <c r="CW28" s="26"/>
      <c r="CX28" s="27"/>
      <c r="CY28" s="25">
        <v>2E-3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0">AK28+AQ28+AW28+BC28+BI28+BO28+BU28+CA28+CG28+CM28+CS28+CY28+DE28+DK28+DQ28+DW28+EC28+EI28+EO28+FA28+FG28+FM28+FS28+FY28+GE28+GK28</f>
        <v>1.2E-2</v>
      </c>
      <c r="GR28" s="35"/>
      <c r="GS28" s="35"/>
      <c r="GT28" s="35"/>
      <c r="GU28" s="35"/>
      <c r="GV28" s="36"/>
      <c r="GW28" s="49">
        <v>498</v>
      </c>
      <c r="GX28" s="50"/>
      <c r="GY28" s="50"/>
      <c r="GZ28" s="50"/>
      <c r="HA28" s="50"/>
      <c r="HB28" s="51"/>
      <c r="HC28" s="40">
        <f t="shared" ref="HC28:HC53" si="1">GQ28*GW28</f>
        <v>5.976</v>
      </c>
      <c r="HD28" s="41"/>
      <c r="HE28" s="41"/>
      <c r="HF28" s="41"/>
      <c r="HG28" s="41"/>
      <c r="HH28" s="42"/>
      <c r="HI28" s="31">
        <f t="shared" ref="HI28:HI39" si="2">GQ28*HO28</f>
        <v>1.1040000000000001</v>
      </c>
      <c r="HJ28" s="32"/>
      <c r="HK28" s="32"/>
      <c r="HL28" s="32"/>
      <c r="HM28" s="32"/>
      <c r="HN28" s="33"/>
      <c r="HO28" s="239">
        <v>92</v>
      </c>
      <c r="HP28" s="240"/>
      <c r="HQ28" s="240"/>
      <c r="HR28" s="240"/>
      <c r="HS28" s="240"/>
      <c r="HT28" s="241"/>
      <c r="HU28" s="43"/>
      <c r="HV28" s="44"/>
      <c r="HW28" s="44"/>
      <c r="HX28" s="44"/>
      <c r="HY28" s="44"/>
      <c r="HZ28" s="45"/>
      <c r="IA28" s="117">
        <f t="shared" ref="IA28:IA53" si="3">GW28*HI28</f>
        <v>549.79200000000003</v>
      </c>
      <c r="IB28" s="118"/>
      <c r="IC28" s="118"/>
      <c r="ID28" s="118"/>
      <c r="IE28" s="118"/>
      <c r="IF28" s="118"/>
      <c r="IG28" s="118"/>
      <c r="IH28" s="118"/>
      <c r="II28" s="118"/>
      <c r="IJ28" s="118"/>
      <c r="IK28" s="119"/>
      <c r="IL28" s="2">
        <f t="shared" ref="IL28:IL53" si="4">SUM(IA28)</f>
        <v>549.79200000000003</v>
      </c>
    </row>
    <row r="29" spans="1:246" s="2" customFormat="1" ht="16.5" customHeight="1" x14ac:dyDescent="0.25">
      <c r="A29" s="28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6"/>
      <c r="Y29" s="47"/>
      <c r="Z29" s="47"/>
      <c r="AA29" s="47"/>
      <c r="AB29" s="47"/>
      <c r="AC29" s="48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0.03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5"/>
      <c r="GL29" s="26"/>
      <c r="GM29" s="26"/>
      <c r="GN29" s="26"/>
      <c r="GO29" s="26"/>
      <c r="GP29" s="27"/>
      <c r="GQ29" s="34">
        <f t="shared" si="0"/>
        <v>0.12000000000000001</v>
      </c>
      <c r="GR29" s="35"/>
      <c r="GS29" s="35"/>
      <c r="GT29" s="35"/>
      <c r="GU29" s="35"/>
      <c r="GV29" s="36"/>
      <c r="GW29" s="49">
        <v>80</v>
      </c>
      <c r="GX29" s="50"/>
      <c r="GY29" s="50"/>
      <c r="GZ29" s="50"/>
      <c r="HA29" s="50"/>
      <c r="HB29" s="51"/>
      <c r="HC29" s="40">
        <f t="shared" si="1"/>
        <v>9.6000000000000014</v>
      </c>
      <c r="HD29" s="41"/>
      <c r="HE29" s="41"/>
      <c r="HF29" s="41"/>
      <c r="HG29" s="41"/>
      <c r="HH29" s="42"/>
      <c r="HI29" s="31">
        <f t="shared" si="2"/>
        <v>11.040000000000001</v>
      </c>
      <c r="HJ29" s="32"/>
      <c r="HK29" s="32"/>
      <c r="HL29" s="32"/>
      <c r="HM29" s="32"/>
      <c r="HN29" s="33"/>
      <c r="HO29" s="239">
        <v>92</v>
      </c>
      <c r="HP29" s="240"/>
      <c r="HQ29" s="240"/>
      <c r="HR29" s="240"/>
      <c r="HS29" s="240"/>
      <c r="HT29" s="241"/>
      <c r="HU29" s="43"/>
      <c r="HV29" s="44"/>
      <c r="HW29" s="44"/>
      <c r="HX29" s="44"/>
      <c r="HY29" s="44"/>
      <c r="HZ29" s="45"/>
      <c r="IA29" s="117">
        <f t="shared" si="3"/>
        <v>883.2</v>
      </c>
      <c r="IB29" s="118"/>
      <c r="IC29" s="118"/>
      <c r="ID29" s="118"/>
      <c r="IE29" s="118"/>
      <c r="IF29" s="118"/>
      <c r="IG29" s="118"/>
      <c r="IH29" s="118"/>
      <c r="II29" s="118"/>
      <c r="IJ29" s="118"/>
      <c r="IK29" s="119"/>
      <c r="IL29" s="2">
        <f t="shared" si="4"/>
        <v>883.2</v>
      </c>
    </row>
    <row r="30" spans="1:246" s="2" customFormat="1" ht="18" customHeight="1" x14ac:dyDescent="0.25">
      <c r="A30" s="28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6"/>
      <c r="Y30" s="47"/>
      <c r="Z30" s="47"/>
      <c r="AA30" s="47"/>
      <c r="AB30" s="47"/>
      <c r="AC30" s="48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4.0000000000000001E-3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/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0"/>
        <v>4.0000000000000001E-3</v>
      </c>
      <c r="GR30" s="35"/>
      <c r="GS30" s="35"/>
      <c r="GT30" s="35"/>
      <c r="GU30" s="35"/>
      <c r="GV30" s="36"/>
      <c r="GW30" s="49">
        <v>196</v>
      </c>
      <c r="GX30" s="50"/>
      <c r="GY30" s="50"/>
      <c r="GZ30" s="50"/>
      <c r="HA30" s="50"/>
      <c r="HB30" s="51"/>
      <c r="HC30" s="40">
        <f t="shared" si="1"/>
        <v>0.78400000000000003</v>
      </c>
      <c r="HD30" s="41"/>
      <c r="HE30" s="41"/>
      <c r="HF30" s="41"/>
      <c r="HG30" s="41"/>
      <c r="HH30" s="42"/>
      <c r="HI30" s="31">
        <f t="shared" si="2"/>
        <v>0.36799999999999999</v>
      </c>
      <c r="HJ30" s="32"/>
      <c r="HK30" s="32"/>
      <c r="HL30" s="32"/>
      <c r="HM30" s="32"/>
      <c r="HN30" s="33"/>
      <c r="HO30" s="239">
        <v>92</v>
      </c>
      <c r="HP30" s="240"/>
      <c r="HQ30" s="240"/>
      <c r="HR30" s="240"/>
      <c r="HS30" s="240"/>
      <c r="HT30" s="241"/>
      <c r="HU30" s="43"/>
      <c r="HV30" s="44"/>
      <c r="HW30" s="44"/>
      <c r="HX30" s="44"/>
      <c r="HY30" s="44"/>
      <c r="HZ30" s="45"/>
      <c r="IA30" s="117">
        <f t="shared" si="3"/>
        <v>72.128</v>
      </c>
      <c r="IB30" s="118"/>
      <c r="IC30" s="118"/>
      <c r="ID30" s="118"/>
      <c r="IE30" s="118"/>
      <c r="IF30" s="118"/>
      <c r="IG30" s="118"/>
      <c r="IH30" s="118"/>
      <c r="II30" s="118"/>
      <c r="IJ30" s="118"/>
      <c r="IK30" s="119"/>
      <c r="IL30" s="2">
        <f t="shared" si="4"/>
        <v>72.128</v>
      </c>
    </row>
    <row r="31" spans="1:246" s="2" customFormat="1" ht="16.5" customHeight="1" x14ac:dyDescent="0.25">
      <c r="A31" s="28" t="s">
        <v>72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6"/>
      <c r="Y31" s="47"/>
      <c r="Z31" s="47"/>
      <c r="AA31" s="47"/>
      <c r="AB31" s="47"/>
      <c r="AC31" s="48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7.0000000000000007E-2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0"/>
        <v>7.0000000000000007E-2</v>
      </c>
      <c r="GR31" s="35"/>
      <c r="GS31" s="35"/>
      <c r="GT31" s="35"/>
      <c r="GU31" s="35"/>
      <c r="GV31" s="36"/>
      <c r="GW31" s="49">
        <v>210</v>
      </c>
      <c r="GX31" s="50"/>
      <c r="GY31" s="50"/>
      <c r="GZ31" s="50"/>
      <c r="HA31" s="50"/>
      <c r="HB31" s="51"/>
      <c r="HC31" s="40">
        <f t="shared" si="1"/>
        <v>14.700000000000001</v>
      </c>
      <c r="HD31" s="41"/>
      <c r="HE31" s="41"/>
      <c r="HF31" s="41"/>
      <c r="HG31" s="41"/>
      <c r="HH31" s="42"/>
      <c r="HI31" s="31">
        <f t="shared" si="2"/>
        <v>6.44</v>
      </c>
      <c r="HJ31" s="32"/>
      <c r="HK31" s="32"/>
      <c r="HL31" s="32"/>
      <c r="HM31" s="32"/>
      <c r="HN31" s="33"/>
      <c r="HO31" s="239">
        <v>92</v>
      </c>
      <c r="HP31" s="240"/>
      <c r="HQ31" s="240"/>
      <c r="HR31" s="240"/>
      <c r="HS31" s="240"/>
      <c r="HT31" s="241"/>
      <c r="HU31" s="43"/>
      <c r="HV31" s="44"/>
      <c r="HW31" s="44"/>
      <c r="HX31" s="44"/>
      <c r="HY31" s="44"/>
      <c r="HZ31" s="45"/>
      <c r="IA31" s="117">
        <f t="shared" si="3"/>
        <v>1352.4</v>
      </c>
      <c r="IB31" s="118"/>
      <c r="IC31" s="118"/>
      <c r="ID31" s="118"/>
      <c r="IE31" s="118"/>
      <c r="IF31" s="118"/>
      <c r="IG31" s="118"/>
      <c r="IH31" s="118"/>
      <c r="II31" s="118"/>
      <c r="IJ31" s="118"/>
      <c r="IK31" s="119"/>
      <c r="IL31" s="2">
        <f t="shared" si="4"/>
        <v>1352.4</v>
      </c>
    </row>
    <row r="32" spans="1:246" s="2" customFormat="1" ht="16.5" customHeight="1" x14ac:dyDescent="0.25">
      <c r="A32" s="28" t="s">
        <v>73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6"/>
      <c r="Y32" s="47"/>
      <c r="Z32" s="47"/>
      <c r="AA32" s="47"/>
      <c r="AB32" s="47"/>
      <c r="AC32" s="48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0"/>
        <v>5.0000000000000001E-4</v>
      </c>
      <c r="GR32" s="35"/>
      <c r="GS32" s="35"/>
      <c r="GT32" s="35"/>
      <c r="GU32" s="35"/>
      <c r="GV32" s="36"/>
      <c r="GW32" s="49">
        <v>2400</v>
      </c>
      <c r="GX32" s="50"/>
      <c r="GY32" s="50"/>
      <c r="GZ32" s="50"/>
      <c r="HA32" s="50"/>
      <c r="HB32" s="51"/>
      <c r="HC32" s="40">
        <f t="shared" si="1"/>
        <v>1.2</v>
      </c>
      <c r="HD32" s="41"/>
      <c r="HE32" s="41"/>
      <c r="HF32" s="41"/>
      <c r="HG32" s="41"/>
      <c r="HH32" s="42"/>
      <c r="HI32" s="31">
        <f t="shared" si="2"/>
        <v>4.5999999999999999E-2</v>
      </c>
      <c r="HJ32" s="32"/>
      <c r="HK32" s="32"/>
      <c r="HL32" s="32"/>
      <c r="HM32" s="32"/>
      <c r="HN32" s="33"/>
      <c r="HO32" s="239">
        <v>92</v>
      </c>
      <c r="HP32" s="240"/>
      <c r="HQ32" s="240"/>
      <c r="HR32" s="240"/>
      <c r="HS32" s="240"/>
      <c r="HT32" s="241"/>
      <c r="HU32" s="43"/>
      <c r="HV32" s="44"/>
      <c r="HW32" s="44"/>
      <c r="HX32" s="44"/>
      <c r="HY32" s="44"/>
      <c r="HZ32" s="45"/>
      <c r="IA32" s="117">
        <f t="shared" si="3"/>
        <v>110.39999999999999</v>
      </c>
      <c r="IB32" s="118"/>
      <c r="IC32" s="118"/>
      <c r="ID32" s="118"/>
      <c r="IE32" s="118"/>
      <c r="IF32" s="118"/>
      <c r="IG32" s="118"/>
      <c r="IH32" s="118"/>
      <c r="II32" s="118"/>
      <c r="IJ32" s="118"/>
      <c r="IK32" s="119"/>
      <c r="IL32" s="2">
        <f t="shared" si="4"/>
        <v>110.39999999999999</v>
      </c>
    </row>
    <row r="33" spans="1:246" s="2" customFormat="1" ht="16.5" customHeight="1" x14ac:dyDescent="0.25">
      <c r="A33" s="28" t="s">
        <v>74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6"/>
      <c r="Y33" s="47"/>
      <c r="Z33" s="47"/>
      <c r="AA33" s="47"/>
      <c r="AB33" s="47"/>
      <c r="AC33" s="48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0.03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>
        <v>0.04</v>
      </c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0"/>
        <v>7.0000000000000007E-2</v>
      </c>
      <c r="GR33" s="35"/>
      <c r="GS33" s="35"/>
      <c r="GT33" s="35"/>
      <c r="GU33" s="35"/>
      <c r="GV33" s="36"/>
      <c r="GW33" s="49">
        <v>48</v>
      </c>
      <c r="GX33" s="50"/>
      <c r="GY33" s="50"/>
      <c r="GZ33" s="50"/>
      <c r="HA33" s="50"/>
      <c r="HB33" s="51"/>
      <c r="HC33" s="40">
        <f t="shared" si="1"/>
        <v>3.3600000000000003</v>
      </c>
      <c r="HD33" s="41"/>
      <c r="HE33" s="41"/>
      <c r="HF33" s="41"/>
      <c r="HG33" s="41"/>
      <c r="HH33" s="42"/>
      <c r="HI33" s="31">
        <f t="shared" si="2"/>
        <v>6.44</v>
      </c>
      <c r="HJ33" s="32"/>
      <c r="HK33" s="32"/>
      <c r="HL33" s="32"/>
      <c r="HM33" s="32"/>
      <c r="HN33" s="33"/>
      <c r="HO33" s="239">
        <v>92</v>
      </c>
      <c r="HP33" s="240"/>
      <c r="HQ33" s="240"/>
      <c r="HR33" s="240"/>
      <c r="HS33" s="240"/>
      <c r="HT33" s="241"/>
      <c r="HU33" s="43"/>
      <c r="HV33" s="44"/>
      <c r="HW33" s="44"/>
      <c r="HX33" s="44"/>
      <c r="HY33" s="44"/>
      <c r="HZ33" s="45"/>
      <c r="IA33" s="117">
        <f t="shared" si="3"/>
        <v>309.12</v>
      </c>
      <c r="IB33" s="118"/>
      <c r="IC33" s="118"/>
      <c r="ID33" s="118"/>
      <c r="IE33" s="118"/>
      <c r="IF33" s="118"/>
      <c r="IG33" s="118"/>
      <c r="IH33" s="118"/>
      <c r="II33" s="118"/>
      <c r="IJ33" s="118"/>
      <c r="IK33" s="119"/>
      <c r="IL33" s="2">
        <f t="shared" si="4"/>
        <v>309.12</v>
      </c>
    </row>
    <row r="34" spans="1:246" s="2" customFormat="1" ht="16.5" customHeight="1" x14ac:dyDescent="0.25">
      <c r="A34" s="28" t="s">
        <v>75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6"/>
      <c r="Y34" s="47"/>
      <c r="Z34" s="47"/>
      <c r="AA34" s="47"/>
      <c r="AB34" s="47"/>
      <c r="AC34" s="48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2.5000000000000001E-2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0"/>
        <v>0.17099999999999999</v>
      </c>
      <c r="GR34" s="35"/>
      <c r="GS34" s="35"/>
      <c r="GT34" s="35"/>
      <c r="GU34" s="35"/>
      <c r="GV34" s="36"/>
      <c r="GW34" s="49">
        <v>42</v>
      </c>
      <c r="GX34" s="50"/>
      <c r="GY34" s="50"/>
      <c r="GZ34" s="50"/>
      <c r="HA34" s="50"/>
      <c r="HB34" s="51"/>
      <c r="HC34" s="40">
        <f t="shared" si="1"/>
        <v>7.1819999999999995</v>
      </c>
      <c r="HD34" s="41"/>
      <c r="HE34" s="41"/>
      <c r="HF34" s="41"/>
      <c r="HG34" s="41"/>
      <c r="HH34" s="42"/>
      <c r="HI34" s="31">
        <f t="shared" si="2"/>
        <v>15.731999999999999</v>
      </c>
      <c r="HJ34" s="32"/>
      <c r="HK34" s="32"/>
      <c r="HL34" s="32"/>
      <c r="HM34" s="32"/>
      <c r="HN34" s="33"/>
      <c r="HO34" s="239">
        <v>92</v>
      </c>
      <c r="HP34" s="240"/>
      <c r="HQ34" s="240"/>
      <c r="HR34" s="240"/>
      <c r="HS34" s="240"/>
      <c r="HT34" s="241"/>
      <c r="HU34" s="43"/>
      <c r="HV34" s="44"/>
      <c r="HW34" s="44"/>
      <c r="HX34" s="44"/>
      <c r="HY34" s="44"/>
      <c r="HZ34" s="45"/>
      <c r="IA34" s="117">
        <f t="shared" si="3"/>
        <v>660.74399999999991</v>
      </c>
      <c r="IB34" s="118"/>
      <c r="IC34" s="118"/>
      <c r="ID34" s="118"/>
      <c r="IE34" s="118"/>
      <c r="IF34" s="118"/>
      <c r="IG34" s="118"/>
      <c r="IH34" s="118"/>
      <c r="II34" s="118"/>
      <c r="IJ34" s="118"/>
      <c r="IK34" s="119"/>
      <c r="IL34" s="2">
        <f t="shared" si="4"/>
        <v>660.74399999999991</v>
      </c>
    </row>
    <row r="35" spans="1:246" s="2" customFormat="1" ht="16.5" customHeight="1" x14ac:dyDescent="0.25">
      <c r="A35" s="28" t="s">
        <v>76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6"/>
      <c r="Y35" s="47"/>
      <c r="Z35" s="47"/>
      <c r="AA35" s="47"/>
      <c r="AB35" s="47"/>
      <c r="AC35" s="48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0"/>
        <v>1.6E-2</v>
      </c>
      <c r="GR35" s="35"/>
      <c r="GS35" s="35"/>
      <c r="GT35" s="35"/>
      <c r="GU35" s="35"/>
      <c r="GV35" s="36"/>
      <c r="GW35" s="49">
        <v>32</v>
      </c>
      <c r="GX35" s="50"/>
      <c r="GY35" s="50"/>
      <c r="GZ35" s="50"/>
      <c r="HA35" s="50"/>
      <c r="HB35" s="51"/>
      <c r="HC35" s="40">
        <f t="shared" si="1"/>
        <v>0.51200000000000001</v>
      </c>
      <c r="HD35" s="41"/>
      <c r="HE35" s="41"/>
      <c r="HF35" s="41"/>
      <c r="HG35" s="41"/>
      <c r="HH35" s="42"/>
      <c r="HI35" s="31">
        <f t="shared" si="2"/>
        <v>1.472</v>
      </c>
      <c r="HJ35" s="32"/>
      <c r="HK35" s="32"/>
      <c r="HL35" s="32"/>
      <c r="HM35" s="32"/>
      <c r="HN35" s="33"/>
      <c r="HO35" s="239">
        <v>92</v>
      </c>
      <c r="HP35" s="240"/>
      <c r="HQ35" s="240"/>
      <c r="HR35" s="240"/>
      <c r="HS35" s="240"/>
      <c r="HT35" s="241"/>
      <c r="HU35" s="43"/>
      <c r="HV35" s="44"/>
      <c r="HW35" s="44"/>
      <c r="HX35" s="44"/>
      <c r="HY35" s="44"/>
      <c r="HZ35" s="45"/>
      <c r="IA35" s="37">
        <f t="shared" si="3"/>
        <v>47.103999999999999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4"/>
        <v>47.103999999999999</v>
      </c>
    </row>
    <row r="36" spans="1:246" s="2" customFormat="1" ht="16.5" customHeight="1" x14ac:dyDescent="0.25">
      <c r="A36" s="28" t="s">
        <v>77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6"/>
      <c r="Y36" s="47"/>
      <c r="Z36" s="47"/>
      <c r="AA36" s="47"/>
      <c r="AB36" s="47"/>
      <c r="AC36" s="48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0"/>
        <v>0.02</v>
      </c>
      <c r="GR36" s="35"/>
      <c r="GS36" s="35"/>
      <c r="GT36" s="35"/>
      <c r="GU36" s="35"/>
      <c r="GV36" s="36"/>
      <c r="GW36" s="49">
        <v>48</v>
      </c>
      <c r="GX36" s="50"/>
      <c r="GY36" s="50"/>
      <c r="GZ36" s="50"/>
      <c r="HA36" s="50"/>
      <c r="HB36" s="51"/>
      <c r="HC36" s="40">
        <f t="shared" si="1"/>
        <v>0.96</v>
      </c>
      <c r="HD36" s="41"/>
      <c r="HE36" s="41"/>
      <c r="HF36" s="41"/>
      <c r="HG36" s="41"/>
      <c r="HH36" s="42"/>
      <c r="HI36" s="31">
        <f t="shared" si="2"/>
        <v>1.84</v>
      </c>
      <c r="HJ36" s="32"/>
      <c r="HK36" s="32"/>
      <c r="HL36" s="32"/>
      <c r="HM36" s="32"/>
      <c r="HN36" s="33"/>
      <c r="HO36" s="239">
        <v>92</v>
      </c>
      <c r="HP36" s="240"/>
      <c r="HQ36" s="240"/>
      <c r="HR36" s="240"/>
      <c r="HS36" s="240"/>
      <c r="HT36" s="241"/>
      <c r="HU36" s="43"/>
      <c r="HV36" s="44"/>
      <c r="HW36" s="44"/>
      <c r="HX36" s="44"/>
      <c r="HY36" s="44"/>
      <c r="HZ36" s="45"/>
      <c r="IA36" s="37">
        <f t="shared" si="3"/>
        <v>88.320000000000007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4"/>
        <v>88.320000000000007</v>
      </c>
    </row>
    <row r="37" spans="1:246" s="2" customFormat="1" ht="16.5" customHeight="1" x14ac:dyDescent="0.25">
      <c r="A37" s="28" t="s">
        <v>78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6"/>
      <c r="Y37" s="47"/>
      <c r="Z37" s="47"/>
      <c r="AA37" s="47"/>
      <c r="AB37" s="47"/>
      <c r="AC37" s="48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0"/>
        <v>0</v>
      </c>
      <c r="GR37" s="35"/>
      <c r="GS37" s="35"/>
      <c r="GT37" s="35"/>
      <c r="GU37" s="35"/>
      <c r="GV37" s="36"/>
      <c r="GW37" s="49">
        <v>62</v>
      </c>
      <c r="GX37" s="50"/>
      <c r="GY37" s="50"/>
      <c r="GZ37" s="50"/>
      <c r="HA37" s="50"/>
      <c r="HB37" s="51"/>
      <c r="HC37" s="40">
        <f t="shared" si="1"/>
        <v>0</v>
      </c>
      <c r="HD37" s="41"/>
      <c r="HE37" s="41"/>
      <c r="HF37" s="41"/>
      <c r="HG37" s="41"/>
      <c r="HH37" s="42"/>
      <c r="HI37" s="31">
        <f t="shared" si="2"/>
        <v>0</v>
      </c>
      <c r="HJ37" s="32"/>
      <c r="HK37" s="32"/>
      <c r="HL37" s="32"/>
      <c r="HM37" s="32"/>
      <c r="HN37" s="33"/>
      <c r="HO37" s="239">
        <v>92</v>
      </c>
      <c r="HP37" s="240"/>
      <c r="HQ37" s="240"/>
      <c r="HR37" s="240"/>
      <c r="HS37" s="240"/>
      <c r="HT37" s="241"/>
      <c r="HU37" s="43"/>
      <c r="HV37" s="44"/>
      <c r="HW37" s="44"/>
      <c r="HX37" s="44"/>
      <c r="HY37" s="44"/>
      <c r="HZ37" s="45"/>
      <c r="IA37" s="37">
        <f t="shared" si="3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4"/>
        <v>0</v>
      </c>
    </row>
    <row r="38" spans="1:246" s="2" customFormat="1" ht="16.5" customHeight="1" x14ac:dyDescent="0.25">
      <c r="A38" s="28" t="s">
        <v>79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6"/>
      <c r="Y38" s="47"/>
      <c r="Z38" s="47"/>
      <c r="AA38" s="47"/>
      <c r="AB38" s="47"/>
      <c r="AC38" s="48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>
        <v>2E-3</v>
      </c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5.0000000000000001E-4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0"/>
        <v>5.000000000000001E-3</v>
      </c>
      <c r="GR38" s="35"/>
      <c r="GS38" s="35"/>
      <c r="GT38" s="35"/>
      <c r="GU38" s="35"/>
      <c r="GV38" s="36"/>
      <c r="GW38" s="49">
        <v>145</v>
      </c>
      <c r="GX38" s="50"/>
      <c r="GY38" s="50"/>
      <c r="GZ38" s="50"/>
      <c r="HA38" s="50"/>
      <c r="HB38" s="51"/>
      <c r="HC38" s="40">
        <f t="shared" si="1"/>
        <v>0.72500000000000009</v>
      </c>
      <c r="HD38" s="41"/>
      <c r="HE38" s="41"/>
      <c r="HF38" s="41"/>
      <c r="HG38" s="41"/>
      <c r="HH38" s="42"/>
      <c r="HI38" s="31">
        <f t="shared" si="2"/>
        <v>0.46000000000000008</v>
      </c>
      <c r="HJ38" s="32"/>
      <c r="HK38" s="32"/>
      <c r="HL38" s="32"/>
      <c r="HM38" s="32"/>
      <c r="HN38" s="33"/>
      <c r="HO38" s="239">
        <v>92</v>
      </c>
      <c r="HP38" s="240"/>
      <c r="HQ38" s="240"/>
      <c r="HR38" s="240"/>
      <c r="HS38" s="240"/>
      <c r="HT38" s="241"/>
      <c r="HU38" s="43"/>
      <c r="HV38" s="44"/>
      <c r="HW38" s="44"/>
      <c r="HX38" s="44"/>
      <c r="HY38" s="44"/>
      <c r="HZ38" s="45"/>
      <c r="IA38" s="37">
        <f t="shared" si="3"/>
        <v>66.700000000000017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4"/>
        <v>66.700000000000017</v>
      </c>
    </row>
    <row r="39" spans="1:246" s="2" customFormat="1" ht="16.5" customHeight="1" x14ac:dyDescent="0.25">
      <c r="A39" s="28" t="s">
        <v>80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6"/>
      <c r="Y39" s="47"/>
      <c r="Z39" s="47"/>
      <c r="AA39" s="47"/>
      <c r="AB39" s="47"/>
      <c r="AC39" s="48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>
        <v>0.01</v>
      </c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0"/>
        <v>0.03</v>
      </c>
      <c r="GR39" s="35"/>
      <c r="GS39" s="35"/>
      <c r="GT39" s="35"/>
      <c r="GU39" s="35"/>
      <c r="GV39" s="36"/>
      <c r="GW39" s="49">
        <v>45</v>
      </c>
      <c r="GX39" s="50"/>
      <c r="GY39" s="50"/>
      <c r="GZ39" s="50"/>
      <c r="HA39" s="50"/>
      <c r="HB39" s="51"/>
      <c r="HC39" s="40">
        <f t="shared" si="1"/>
        <v>1.3499999999999999</v>
      </c>
      <c r="HD39" s="41"/>
      <c r="HE39" s="41"/>
      <c r="HF39" s="41"/>
      <c r="HG39" s="41"/>
      <c r="HH39" s="42"/>
      <c r="HI39" s="31">
        <f t="shared" si="2"/>
        <v>2.76</v>
      </c>
      <c r="HJ39" s="32"/>
      <c r="HK39" s="32"/>
      <c r="HL39" s="32"/>
      <c r="HM39" s="32"/>
      <c r="HN39" s="33"/>
      <c r="HO39" s="239">
        <v>92</v>
      </c>
      <c r="HP39" s="240"/>
      <c r="HQ39" s="240"/>
      <c r="HR39" s="240"/>
      <c r="HS39" s="240"/>
      <c r="HT39" s="241"/>
      <c r="HU39" s="43"/>
      <c r="HV39" s="44"/>
      <c r="HW39" s="44"/>
      <c r="HX39" s="44"/>
      <c r="HY39" s="44"/>
      <c r="HZ39" s="45"/>
      <c r="IA39" s="37">
        <f t="shared" si="3"/>
        <v>124.19999999999999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4"/>
        <v>124.19999999999999</v>
      </c>
    </row>
    <row r="40" spans="1:246" s="2" customFormat="1" ht="16.5" customHeight="1" x14ac:dyDescent="0.25">
      <c r="A40" s="28" t="s">
        <v>81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6"/>
      <c r="Y40" s="47"/>
      <c r="Z40" s="47"/>
      <c r="AA40" s="47"/>
      <c r="AB40" s="47"/>
      <c r="AC40" s="48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>
        <v>2.4E-2</v>
      </c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>
        <v>2E-3</v>
      </c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0"/>
        <v>2.6000000000000002E-2</v>
      </c>
      <c r="GR40" s="35"/>
      <c r="GS40" s="35"/>
      <c r="GT40" s="35"/>
      <c r="GU40" s="35"/>
      <c r="GV40" s="36"/>
      <c r="GW40" s="49">
        <v>36</v>
      </c>
      <c r="GX40" s="50"/>
      <c r="GY40" s="50"/>
      <c r="GZ40" s="50"/>
      <c r="HA40" s="50"/>
      <c r="HB40" s="51"/>
      <c r="HC40" s="40">
        <f t="shared" si="1"/>
        <v>0.93600000000000005</v>
      </c>
      <c r="HD40" s="41"/>
      <c r="HE40" s="41"/>
      <c r="HF40" s="41"/>
      <c r="HG40" s="41"/>
      <c r="HH40" s="42"/>
      <c r="HI40" s="31">
        <v>2.7869999999999999</v>
      </c>
      <c r="HJ40" s="32"/>
      <c r="HK40" s="32"/>
      <c r="HL40" s="32"/>
      <c r="HM40" s="32"/>
      <c r="HN40" s="33"/>
      <c r="HO40" s="239">
        <v>92</v>
      </c>
      <c r="HP40" s="240"/>
      <c r="HQ40" s="240"/>
      <c r="HR40" s="240"/>
      <c r="HS40" s="240"/>
      <c r="HT40" s="241"/>
      <c r="HU40" s="43"/>
      <c r="HV40" s="44"/>
      <c r="HW40" s="44"/>
      <c r="HX40" s="44"/>
      <c r="HY40" s="44"/>
      <c r="HZ40" s="45"/>
      <c r="IA40" s="37">
        <f t="shared" si="3"/>
        <v>100.33199999999999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4"/>
        <v>100.33199999999999</v>
      </c>
    </row>
    <row r="41" spans="1:246" s="2" customFormat="1" ht="16.5" customHeight="1" x14ac:dyDescent="0.25">
      <c r="A41" s="28" t="s">
        <v>82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6"/>
      <c r="Y41" s="47"/>
      <c r="Z41" s="47"/>
      <c r="AA41" s="47"/>
      <c r="AB41" s="47"/>
      <c r="AC41" s="48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>
        <v>8.0000000000000002E-3</v>
      </c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0"/>
        <v>8.0000000000000002E-3</v>
      </c>
      <c r="GR41" s="35"/>
      <c r="GS41" s="35"/>
      <c r="GT41" s="35"/>
      <c r="GU41" s="35"/>
      <c r="GV41" s="36"/>
      <c r="GW41" s="49">
        <v>104</v>
      </c>
      <c r="GX41" s="50"/>
      <c r="GY41" s="50"/>
      <c r="GZ41" s="50"/>
      <c r="HA41" s="50"/>
      <c r="HB41" s="51"/>
      <c r="HC41" s="40">
        <f t="shared" si="1"/>
        <v>0.83200000000000007</v>
      </c>
      <c r="HD41" s="41"/>
      <c r="HE41" s="41"/>
      <c r="HF41" s="41"/>
      <c r="HG41" s="41"/>
      <c r="HH41" s="42"/>
      <c r="HI41" s="31">
        <f t="shared" ref="HI41:HI51" si="5">GQ41*HO41</f>
        <v>0.73599999999999999</v>
      </c>
      <c r="HJ41" s="32"/>
      <c r="HK41" s="32"/>
      <c r="HL41" s="32"/>
      <c r="HM41" s="32"/>
      <c r="HN41" s="33"/>
      <c r="HO41" s="239">
        <v>92</v>
      </c>
      <c r="HP41" s="240"/>
      <c r="HQ41" s="240"/>
      <c r="HR41" s="240"/>
      <c r="HS41" s="240"/>
      <c r="HT41" s="241"/>
      <c r="HU41" s="43"/>
      <c r="HV41" s="44"/>
      <c r="HW41" s="44"/>
      <c r="HX41" s="44"/>
      <c r="HY41" s="44"/>
      <c r="HZ41" s="45"/>
      <c r="IA41" s="37">
        <f t="shared" si="3"/>
        <v>76.543999999999997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4"/>
        <v>76.543999999999997</v>
      </c>
    </row>
    <row r="42" spans="1:246" s="2" customFormat="1" ht="16.5" customHeight="1" x14ac:dyDescent="0.25">
      <c r="A42" s="28" t="s">
        <v>83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6"/>
      <c r="Y42" s="47"/>
      <c r="Z42" s="47"/>
      <c r="AA42" s="47"/>
      <c r="AB42" s="47"/>
      <c r="AC42" s="48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0.1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0"/>
        <v>0.1</v>
      </c>
      <c r="GR42" s="35"/>
      <c r="GS42" s="35"/>
      <c r="GT42" s="35"/>
      <c r="GU42" s="35"/>
      <c r="GV42" s="36"/>
      <c r="GW42" s="49">
        <v>204</v>
      </c>
      <c r="GX42" s="50"/>
      <c r="GY42" s="50"/>
      <c r="GZ42" s="50"/>
      <c r="HA42" s="50"/>
      <c r="HB42" s="51"/>
      <c r="HC42" s="40">
        <f t="shared" si="1"/>
        <v>20.400000000000002</v>
      </c>
      <c r="HD42" s="41"/>
      <c r="HE42" s="41"/>
      <c r="HF42" s="41"/>
      <c r="HG42" s="41"/>
      <c r="HH42" s="42"/>
      <c r="HI42" s="31">
        <f t="shared" ref="HI42" si="6">GQ42*HO42</f>
        <v>9.2000000000000011</v>
      </c>
      <c r="HJ42" s="32"/>
      <c r="HK42" s="32"/>
      <c r="HL42" s="32"/>
      <c r="HM42" s="32"/>
      <c r="HN42" s="33"/>
      <c r="HO42" s="239">
        <v>92</v>
      </c>
      <c r="HP42" s="240"/>
      <c r="HQ42" s="240"/>
      <c r="HR42" s="240"/>
      <c r="HS42" s="240"/>
      <c r="HT42" s="241"/>
      <c r="HU42" s="43"/>
      <c r="HV42" s="44"/>
      <c r="HW42" s="44"/>
      <c r="HX42" s="44"/>
      <c r="HY42" s="44"/>
      <c r="HZ42" s="45"/>
      <c r="IA42" s="37">
        <f t="shared" si="3"/>
        <v>1876.8000000000002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4"/>
        <v>1876.8000000000002</v>
      </c>
    </row>
    <row r="43" spans="1:246" s="2" customFormat="1" ht="16.5" customHeight="1" x14ac:dyDescent="0.25">
      <c r="A43" s="28" t="s">
        <v>84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6"/>
      <c r="Y43" s="47"/>
      <c r="Z43" s="47"/>
      <c r="AA43" s="47"/>
      <c r="AB43" s="47"/>
      <c r="AC43" s="48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8.0000000000000002E-3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>
        <v>2E-3</v>
      </c>
      <c r="EV43" s="26"/>
      <c r="EW43" s="26"/>
      <c r="EX43" s="26"/>
      <c r="EY43" s="26"/>
      <c r="EZ43" s="27"/>
      <c r="FA43" s="25">
        <v>8.0000000000000002E-3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0"/>
        <v>3.2000000000000001E-2</v>
      </c>
      <c r="GR43" s="35"/>
      <c r="GS43" s="35"/>
      <c r="GT43" s="35"/>
      <c r="GU43" s="35"/>
      <c r="GV43" s="36"/>
      <c r="GW43" s="49">
        <v>87</v>
      </c>
      <c r="GX43" s="50"/>
      <c r="GY43" s="50"/>
      <c r="GZ43" s="50"/>
      <c r="HA43" s="50"/>
      <c r="HB43" s="51"/>
      <c r="HC43" s="40">
        <f t="shared" si="1"/>
        <v>2.7840000000000003</v>
      </c>
      <c r="HD43" s="41"/>
      <c r="HE43" s="41"/>
      <c r="HF43" s="41"/>
      <c r="HG43" s="41"/>
      <c r="HH43" s="42"/>
      <c r="HI43" s="31">
        <f t="shared" si="5"/>
        <v>2.944</v>
      </c>
      <c r="HJ43" s="32"/>
      <c r="HK43" s="32"/>
      <c r="HL43" s="32"/>
      <c r="HM43" s="32"/>
      <c r="HN43" s="33"/>
      <c r="HO43" s="239">
        <v>92</v>
      </c>
      <c r="HP43" s="240"/>
      <c r="HQ43" s="240"/>
      <c r="HR43" s="240"/>
      <c r="HS43" s="240"/>
      <c r="HT43" s="241"/>
      <c r="HU43" s="43"/>
      <c r="HV43" s="44"/>
      <c r="HW43" s="44"/>
      <c r="HX43" s="44"/>
      <c r="HY43" s="44"/>
      <c r="HZ43" s="45"/>
      <c r="IA43" s="37">
        <f t="shared" si="3"/>
        <v>256.12799999999999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4"/>
        <v>256.12799999999999</v>
      </c>
    </row>
    <row r="44" spans="1:246" s="2" customFormat="1" ht="16.5" customHeight="1" x14ac:dyDescent="0.25">
      <c r="A44" s="28" t="s">
        <v>85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6"/>
      <c r="Y44" s="47"/>
      <c r="Z44" s="47"/>
      <c r="AA44" s="47"/>
      <c r="AB44" s="47"/>
      <c r="AC44" s="48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1.4999999999999999E-2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0"/>
        <v>1.4999999999999999E-2</v>
      </c>
      <c r="GR44" s="35"/>
      <c r="GS44" s="35"/>
      <c r="GT44" s="35"/>
      <c r="GU44" s="35"/>
      <c r="GV44" s="36"/>
      <c r="GW44" s="49">
        <v>128</v>
      </c>
      <c r="GX44" s="50"/>
      <c r="GY44" s="50"/>
      <c r="GZ44" s="50"/>
      <c r="HA44" s="50"/>
      <c r="HB44" s="51"/>
      <c r="HC44" s="40">
        <f t="shared" si="1"/>
        <v>1.92</v>
      </c>
      <c r="HD44" s="41"/>
      <c r="HE44" s="41"/>
      <c r="HF44" s="41"/>
      <c r="HG44" s="41"/>
      <c r="HH44" s="42"/>
      <c r="HI44" s="31">
        <f t="shared" si="5"/>
        <v>1.38</v>
      </c>
      <c r="HJ44" s="32"/>
      <c r="HK44" s="32"/>
      <c r="HL44" s="32"/>
      <c r="HM44" s="32"/>
      <c r="HN44" s="33"/>
      <c r="HO44" s="239">
        <v>92</v>
      </c>
      <c r="HP44" s="240"/>
      <c r="HQ44" s="240"/>
      <c r="HR44" s="240"/>
      <c r="HS44" s="240"/>
      <c r="HT44" s="241"/>
      <c r="HU44" s="43"/>
      <c r="HV44" s="44"/>
      <c r="HW44" s="44"/>
      <c r="HX44" s="44"/>
      <c r="HY44" s="44"/>
      <c r="HZ44" s="45"/>
      <c r="IA44" s="37">
        <f t="shared" si="3"/>
        <v>176.64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4"/>
        <v>176.64</v>
      </c>
    </row>
    <row r="45" spans="1:246" s="2" customFormat="1" ht="16.5" customHeight="1" x14ac:dyDescent="0.25">
      <c r="A45" s="28" t="s">
        <v>86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6"/>
      <c r="Y45" s="47"/>
      <c r="Z45" s="47"/>
      <c r="AA45" s="47"/>
      <c r="AB45" s="47"/>
      <c r="AC45" s="48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0"/>
        <v>5.0000000000000001E-3</v>
      </c>
      <c r="GR45" s="35"/>
      <c r="GS45" s="35"/>
      <c r="GT45" s="35"/>
      <c r="GU45" s="35"/>
      <c r="GV45" s="36"/>
      <c r="GW45" s="49">
        <v>21</v>
      </c>
      <c r="GX45" s="50"/>
      <c r="GY45" s="50"/>
      <c r="GZ45" s="50"/>
      <c r="HA45" s="50"/>
      <c r="HB45" s="51"/>
      <c r="HC45" s="40">
        <f t="shared" si="1"/>
        <v>0.105</v>
      </c>
      <c r="HD45" s="41"/>
      <c r="HE45" s="41"/>
      <c r="HF45" s="41"/>
      <c r="HG45" s="41"/>
      <c r="HH45" s="42"/>
      <c r="HI45" s="31">
        <f t="shared" si="5"/>
        <v>0.46</v>
      </c>
      <c r="HJ45" s="32"/>
      <c r="HK45" s="32"/>
      <c r="HL45" s="32"/>
      <c r="HM45" s="32"/>
      <c r="HN45" s="33"/>
      <c r="HO45" s="239">
        <v>92</v>
      </c>
      <c r="HP45" s="240"/>
      <c r="HQ45" s="240"/>
      <c r="HR45" s="240"/>
      <c r="HS45" s="240"/>
      <c r="HT45" s="241"/>
      <c r="HU45" s="43"/>
      <c r="HV45" s="44"/>
      <c r="HW45" s="44"/>
      <c r="HX45" s="44"/>
      <c r="HY45" s="44"/>
      <c r="HZ45" s="45"/>
      <c r="IA45" s="37">
        <f t="shared" si="3"/>
        <v>9.66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4"/>
        <v>9.66</v>
      </c>
    </row>
    <row r="46" spans="1:246" s="2" customFormat="1" ht="16.5" customHeight="1" x14ac:dyDescent="0.25">
      <c r="A46" s="28" t="s">
        <v>87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6"/>
      <c r="Y46" s="47"/>
      <c r="Z46" s="47"/>
      <c r="AA46" s="47"/>
      <c r="AB46" s="47"/>
      <c r="AC46" s="48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0"/>
        <v>7.0000000000000001E-3</v>
      </c>
      <c r="GR46" s="35"/>
      <c r="GS46" s="35"/>
      <c r="GT46" s="35"/>
      <c r="GU46" s="35"/>
      <c r="GV46" s="36"/>
      <c r="GW46" s="49">
        <v>155</v>
      </c>
      <c r="GX46" s="50"/>
      <c r="GY46" s="50"/>
      <c r="GZ46" s="50"/>
      <c r="HA46" s="50"/>
      <c r="HB46" s="51"/>
      <c r="HC46" s="40">
        <f t="shared" si="1"/>
        <v>1.085</v>
      </c>
      <c r="HD46" s="41"/>
      <c r="HE46" s="41"/>
      <c r="HF46" s="41"/>
      <c r="HG46" s="41"/>
      <c r="HH46" s="42"/>
      <c r="HI46" s="31">
        <f t="shared" si="5"/>
        <v>0.64400000000000002</v>
      </c>
      <c r="HJ46" s="32"/>
      <c r="HK46" s="32"/>
      <c r="HL46" s="32"/>
      <c r="HM46" s="32"/>
      <c r="HN46" s="33"/>
      <c r="HO46" s="239">
        <v>92</v>
      </c>
      <c r="HP46" s="240"/>
      <c r="HQ46" s="240"/>
      <c r="HR46" s="240"/>
      <c r="HS46" s="240"/>
      <c r="HT46" s="241"/>
      <c r="HU46" s="43"/>
      <c r="HV46" s="44"/>
      <c r="HW46" s="44"/>
      <c r="HX46" s="44"/>
      <c r="HY46" s="44"/>
      <c r="HZ46" s="45"/>
      <c r="IA46" s="37">
        <f t="shared" si="3"/>
        <v>99.820000000000007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4"/>
        <v>99.820000000000007</v>
      </c>
    </row>
    <row r="47" spans="1:246" s="2" customFormat="1" ht="16.5" customHeight="1" x14ac:dyDescent="0.25">
      <c r="A47" s="28" t="s">
        <v>88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6"/>
      <c r="Y47" s="47"/>
      <c r="Z47" s="47"/>
      <c r="AA47" s="47"/>
      <c r="AB47" s="47"/>
      <c r="AC47" s="48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0"/>
        <v>2E-3</v>
      </c>
      <c r="GR47" s="35"/>
      <c r="GS47" s="35"/>
      <c r="GT47" s="35"/>
      <c r="GU47" s="35"/>
      <c r="GV47" s="36"/>
      <c r="GW47" s="49">
        <v>128</v>
      </c>
      <c r="GX47" s="50"/>
      <c r="GY47" s="50"/>
      <c r="GZ47" s="50"/>
      <c r="HA47" s="50"/>
      <c r="HB47" s="51"/>
      <c r="HC47" s="40">
        <f t="shared" si="1"/>
        <v>0.25600000000000001</v>
      </c>
      <c r="HD47" s="41"/>
      <c r="HE47" s="41"/>
      <c r="HF47" s="41"/>
      <c r="HG47" s="41"/>
      <c r="HH47" s="42"/>
      <c r="HI47" s="31">
        <f t="shared" si="5"/>
        <v>0.184</v>
      </c>
      <c r="HJ47" s="32"/>
      <c r="HK47" s="32"/>
      <c r="HL47" s="32"/>
      <c r="HM47" s="32"/>
      <c r="HN47" s="33"/>
      <c r="HO47" s="239">
        <v>92</v>
      </c>
      <c r="HP47" s="240"/>
      <c r="HQ47" s="240"/>
      <c r="HR47" s="240"/>
      <c r="HS47" s="240"/>
      <c r="HT47" s="241"/>
      <c r="HU47" s="43"/>
      <c r="HV47" s="44"/>
      <c r="HW47" s="44"/>
      <c r="HX47" s="44"/>
      <c r="HY47" s="44"/>
      <c r="HZ47" s="45"/>
      <c r="IA47" s="37">
        <f t="shared" si="3"/>
        <v>23.552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4"/>
        <v>23.552</v>
      </c>
    </row>
    <row r="48" spans="1:246" s="2" customFormat="1" ht="16.5" customHeight="1" x14ac:dyDescent="0.25">
      <c r="A48" s="28" t="s">
        <v>89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6"/>
      <c r="Y48" s="47"/>
      <c r="Z48" s="47"/>
      <c r="AA48" s="47"/>
      <c r="AB48" s="47"/>
      <c r="AC48" s="48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0.04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1.4999999999999999E-2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0"/>
        <v>0.15500000000000003</v>
      </c>
      <c r="GR48" s="35"/>
      <c r="GS48" s="35"/>
      <c r="GT48" s="35"/>
      <c r="GU48" s="35"/>
      <c r="GV48" s="36"/>
      <c r="GW48" s="49">
        <v>58</v>
      </c>
      <c r="GX48" s="50"/>
      <c r="GY48" s="50"/>
      <c r="GZ48" s="50"/>
      <c r="HA48" s="50"/>
      <c r="HB48" s="51"/>
      <c r="HC48" s="40">
        <f t="shared" si="1"/>
        <v>8.990000000000002</v>
      </c>
      <c r="HD48" s="41"/>
      <c r="HE48" s="41"/>
      <c r="HF48" s="41"/>
      <c r="HG48" s="41"/>
      <c r="HH48" s="42"/>
      <c r="HI48" s="31">
        <f t="shared" si="5"/>
        <v>14.260000000000002</v>
      </c>
      <c r="HJ48" s="32"/>
      <c r="HK48" s="32"/>
      <c r="HL48" s="32"/>
      <c r="HM48" s="32"/>
      <c r="HN48" s="33"/>
      <c r="HO48" s="239">
        <v>92</v>
      </c>
      <c r="HP48" s="240"/>
      <c r="HQ48" s="240"/>
      <c r="HR48" s="240"/>
      <c r="HS48" s="240"/>
      <c r="HT48" s="241"/>
      <c r="HU48" s="43"/>
      <c r="HV48" s="44"/>
      <c r="HW48" s="44"/>
      <c r="HX48" s="44"/>
      <c r="HY48" s="44"/>
      <c r="HZ48" s="45"/>
      <c r="IA48" s="37">
        <f t="shared" si="3"/>
        <v>827.08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4"/>
        <v>827.08</v>
      </c>
    </row>
    <row r="49" spans="1:246" s="2" customFormat="1" ht="16.5" customHeight="1" x14ac:dyDescent="0.25">
      <c r="A49" s="28" t="s">
        <v>90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6"/>
      <c r="Y49" s="47"/>
      <c r="Z49" s="47"/>
      <c r="AA49" s="47"/>
      <c r="AB49" s="47"/>
      <c r="AC49" s="48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0"/>
        <v>2.9999999999999997E-4</v>
      </c>
      <c r="GR49" s="35"/>
      <c r="GS49" s="35"/>
      <c r="GT49" s="35"/>
      <c r="GU49" s="35"/>
      <c r="GV49" s="36"/>
      <c r="GW49" s="49">
        <v>259</v>
      </c>
      <c r="GX49" s="50"/>
      <c r="GY49" s="50"/>
      <c r="GZ49" s="50"/>
      <c r="HA49" s="50"/>
      <c r="HB49" s="51"/>
      <c r="HC49" s="40">
        <f t="shared" si="1"/>
        <v>7.7699999999999991E-2</v>
      </c>
      <c r="HD49" s="41"/>
      <c r="HE49" s="41"/>
      <c r="HF49" s="41"/>
      <c r="HG49" s="41"/>
      <c r="HH49" s="42"/>
      <c r="HI49" s="31">
        <f t="shared" si="5"/>
        <v>2.7599999999999996E-2</v>
      </c>
      <c r="HJ49" s="32"/>
      <c r="HK49" s="32"/>
      <c r="HL49" s="32"/>
      <c r="HM49" s="32"/>
      <c r="HN49" s="33"/>
      <c r="HO49" s="239">
        <v>92</v>
      </c>
      <c r="HP49" s="240"/>
      <c r="HQ49" s="240"/>
      <c r="HR49" s="240"/>
      <c r="HS49" s="240"/>
      <c r="HT49" s="241"/>
      <c r="HU49" s="43"/>
      <c r="HV49" s="44"/>
      <c r="HW49" s="44"/>
      <c r="HX49" s="44"/>
      <c r="HY49" s="44"/>
      <c r="HZ49" s="45"/>
      <c r="IA49" s="37">
        <f t="shared" si="3"/>
        <v>7.1483999999999988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4"/>
        <v>7.1483999999999988</v>
      </c>
    </row>
    <row r="50" spans="1:246" s="2" customFormat="1" ht="16.5" customHeight="1" x14ac:dyDescent="0.25">
      <c r="A50" s="28" t="s">
        <v>91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6"/>
      <c r="Y50" s="47"/>
      <c r="Z50" s="47"/>
      <c r="AA50" s="47"/>
      <c r="AB50" s="47"/>
      <c r="AC50" s="48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0"/>
        <v>1E-3</v>
      </c>
      <c r="GR50" s="35"/>
      <c r="GS50" s="35"/>
      <c r="GT50" s="35"/>
      <c r="GU50" s="35"/>
      <c r="GV50" s="36"/>
      <c r="GW50" s="49">
        <v>560</v>
      </c>
      <c r="GX50" s="50"/>
      <c r="GY50" s="50"/>
      <c r="GZ50" s="50"/>
      <c r="HA50" s="50"/>
      <c r="HB50" s="51"/>
      <c r="HC50" s="40">
        <f t="shared" si="1"/>
        <v>0.56000000000000005</v>
      </c>
      <c r="HD50" s="41"/>
      <c r="HE50" s="41"/>
      <c r="HF50" s="41"/>
      <c r="HG50" s="41"/>
      <c r="HH50" s="42"/>
      <c r="HI50" s="31">
        <f t="shared" si="5"/>
        <v>9.1999999999999998E-2</v>
      </c>
      <c r="HJ50" s="32"/>
      <c r="HK50" s="32"/>
      <c r="HL50" s="32"/>
      <c r="HM50" s="32"/>
      <c r="HN50" s="33"/>
      <c r="HO50" s="239">
        <v>92</v>
      </c>
      <c r="HP50" s="240"/>
      <c r="HQ50" s="240"/>
      <c r="HR50" s="240"/>
      <c r="HS50" s="240"/>
      <c r="HT50" s="241"/>
      <c r="HU50" s="43"/>
      <c r="HV50" s="44"/>
      <c r="HW50" s="44"/>
      <c r="HX50" s="44"/>
      <c r="HY50" s="44"/>
      <c r="HZ50" s="45"/>
      <c r="IA50" s="37">
        <f t="shared" si="3"/>
        <v>51.519999999999996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4"/>
        <v>51.519999999999996</v>
      </c>
    </row>
    <row r="51" spans="1:246" s="2" customFormat="1" ht="16.5" customHeight="1" x14ac:dyDescent="0.25">
      <c r="A51" s="28" t="s">
        <v>92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6"/>
      <c r="Y51" s="47"/>
      <c r="Z51" s="47"/>
      <c r="AA51" s="47"/>
      <c r="AB51" s="47"/>
      <c r="AC51" s="48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0"/>
        <v>0</v>
      </c>
      <c r="GR51" s="35"/>
      <c r="GS51" s="35"/>
      <c r="GT51" s="35"/>
      <c r="GU51" s="35"/>
      <c r="GV51" s="36"/>
      <c r="GW51" s="49">
        <v>60</v>
      </c>
      <c r="GX51" s="50"/>
      <c r="GY51" s="50"/>
      <c r="GZ51" s="50"/>
      <c r="HA51" s="50"/>
      <c r="HB51" s="51"/>
      <c r="HC51" s="40">
        <f t="shared" si="1"/>
        <v>0</v>
      </c>
      <c r="HD51" s="41"/>
      <c r="HE51" s="41"/>
      <c r="HF51" s="41"/>
      <c r="HG51" s="41"/>
      <c r="HH51" s="42"/>
      <c r="HI51" s="31">
        <f t="shared" si="5"/>
        <v>0</v>
      </c>
      <c r="HJ51" s="32"/>
      <c r="HK51" s="32"/>
      <c r="HL51" s="32"/>
      <c r="HM51" s="32"/>
      <c r="HN51" s="33"/>
      <c r="HO51" s="239">
        <v>92</v>
      </c>
      <c r="HP51" s="240"/>
      <c r="HQ51" s="240"/>
      <c r="HR51" s="240"/>
      <c r="HS51" s="240"/>
      <c r="HT51" s="241"/>
      <c r="HU51" s="43"/>
      <c r="HV51" s="44"/>
      <c r="HW51" s="44"/>
      <c r="HX51" s="44"/>
      <c r="HY51" s="44"/>
      <c r="HZ51" s="45"/>
      <c r="IA51" s="37">
        <f t="shared" si="3"/>
        <v>0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4"/>
        <v>0</v>
      </c>
    </row>
    <row r="52" spans="1:246" s="2" customFormat="1" ht="16.5" customHeight="1" x14ac:dyDescent="0.25">
      <c r="A52" s="28" t="s">
        <v>93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6"/>
      <c r="Y52" s="47"/>
      <c r="Z52" s="47"/>
      <c r="AA52" s="47"/>
      <c r="AB52" s="47"/>
      <c r="AC52" s="48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5.0000000000000001E-3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0"/>
        <v>7.0000000000000001E-3</v>
      </c>
      <c r="GR52" s="35"/>
      <c r="GS52" s="35"/>
      <c r="GT52" s="35"/>
      <c r="GU52" s="35"/>
      <c r="GV52" s="36"/>
      <c r="GW52" s="49">
        <v>11.4</v>
      </c>
      <c r="GX52" s="50"/>
      <c r="GY52" s="50"/>
      <c r="GZ52" s="50"/>
      <c r="HA52" s="50"/>
      <c r="HB52" s="51"/>
      <c r="HC52" s="40">
        <f t="shared" si="1"/>
        <v>7.980000000000001E-2</v>
      </c>
      <c r="HD52" s="41"/>
      <c r="HE52" s="41"/>
      <c r="HF52" s="41"/>
      <c r="HG52" s="41"/>
      <c r="HH52" s="42"/>
      <c r="HI52" s="52">
        <f>GQ52*HO52/0.05</f>
        <v>12.879999999999999</v>
      </c>
      <c r="HJ52" s="53"/>
      <c r="HK52" s="53"/>
      <c r="HL52" s="53"/>
      <c r="HM52" s="53"/>
      <c r="HN52" s="54"/>
      <c r="HO52" s="239">
        <v>92</v>
      </c>
      <c r="HP52" s="240"/>
      <c r="HQ52" s="240"/>
      <c r="HR52" s="240"/>
      <c r="HS52" s="240"/>
      <c r="HT52" s="241"/>
      <c r="HU52" s="43"/>
      <c r="HV52" s="44"/>
      <c r="HW52" s="44"/>
      <c r="HX52" s="44"/>
      <c r="HY52" s="44"/>
      <c r="HZ52" s="45"/>
      <c r="IA52" s="37">
        <f t="shared" si="3"/>
        <v>146.83199999999999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4"/>
        <v>146.83199999999999</v>
      </c>
    </row>
    <row r="53" spans="1:246" s="2" customFormat="1" ht="16.5" customHeight="1" x14ac:dyDescent="0.25">
      <c r="A53" s="28" t="s">
        <v>78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6"/>
      <c r="Y53" s="47"/>
      <c r="Z53" s="47"/>
      <c r="AA53" s="47"/>
      <c r="AB53" s="47"/>
      <c r="AC53" s="48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/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0"/>
        <v>0</v>
      </c>
      <c r="GR53" s="35"/>
      <c r="GS53" s="35"/>
      <c r="GT53" s="35"/>
      <c r="GU53" s="35"/>
      <c r="GV53" s="36"/>
      <c r="GW53" s="49">
        <v>62</v>
      </c>
      <c r="GX53" s="50"/>
      <c r="GY53" s="50"/>
      <c r="GZ53" s="50"/>
      <c r="HA53" s="50"/>
      <c r="HB53" s="51"/>
      <c r="HC53" s="40">
        <f t="shared" si="1"/>
        <v>0</v>
      </c>
      <c r="HD53" s="41"/>
      <c r="HE53" s="41"/>
      <c r="HF53" s="41"/>
      <c r="HG53" s="41"/>
      <c r="HH53" s="42"/>
      <c r="HI53" s="31">
        <f>GQ53*HO53</f>
        <v>0</v>
      </c>
      <c r="HJ53" s="32"/>
      <c r="HK53" s="32"/>
      <c r="HL53" s="32"/>
      <c r="HM53" s="32"/>
      <c r="HN53" s="33"/>
      <c r="HO53" s="239">
        <v>92</v>
      </c>
      <c r="HP53" s="240"/>
      <c r="HQ53" s="240"/>
      <c r="HR53" s="240"/>
      <c r="HS53" s="240"/>
      <c r="HT53" s="241"/>
      <c r="HU53" s="43"/>
      <c r="HV53" s="44"/>
      <c r="HW53" s="44"/>
      <c r="HX53" s="44"/>
      <c r="HY53" s="44"/>
      <c r="HZ53" s="45"/>
      <c r="IA53" s="37">
        <f t="shared" si="3"/>
        <v>0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4"/>
        <v>0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7916.1644000000006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94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95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102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96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97</v>
      </c>
      <c r="FQ57" s="23" t="s">
        <v>98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99</v>
      </c>
      <c r="R59" s="20" t="s">
        <v>103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100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2024-11-14T06:04:51Z</dcterms:modified>
</cp:coreProperties>
</file>