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54" i="1" l="1"/>
  <c r="HU54" i="1" s="1"/>
  <c r="IF54" i="1" s="1"/>
  <c r="GK54" i="1"/>
  <c r="GW54" i="1" s="1"/>
  <c r="GK53" i="1"/>
  <c r="HC53" i="1" s="1"/>
  <c r="HU53" i="1" s="1"/>
  <c r="IF53" i="1" s="1"/>
  <c r="GK52" i="1"/>
  <c r="HC52" i="1" s="1"/>
  <c r="HU52" i="1" s="1"/>
  <c r="IF52" i="1" s="1"/>
  <c r="GK51" i="1"/>
  <c r="HC51" i="1" s="1"/>
  <c r="HU51" i="1" s="1"/>
  <c r="IF51" i="1" s="1"/>
  <c r="GK50" i="1"/>
  <c r="GW50" i="1" s="1"/>
  <c r="GK49" i="1"/>
  <c r="HU49" i="1" s="1"/>
  <c r="IF49" i="1" s="1"/>
  <c r="GK48" i="1"/>
  <c r="HC48" i="1" s="1"/>
  <c r="HU48" i="1" s="1"/>
  <c r="IF48" i="1" s="1"/>
  <c r="GK47" i="1"/>
  <c r="HC47" i="1" s="1"/>
  <c r="HU47" i="1" s="1"/>
  <c r="IF47" i="1" s="1"/>
  <c r="GK46" i="1"/>
  <c r="GW46" i="1" s="1"/>
  <c r="HU45" i="1"/>
  <c r="IF45" i="1" s="1"/>
  <c r="GK45" i="1"/>
  <c r="GW45" i="1" s="1"/>
  <c r="GK44" i="1"/>
  <c r="HC44" i="1" s="1"/>
  <c r="HU44" i="1" s="1"/>
  <c r="IF44" i="1" s="1"/>
  <c r="GK43" i="1"/>
  <c r="HC43" i="1" s="1"/>
  <c r="HU43" i="1" s="1"/>
  <c r="IF43" i="1" s="1"/>
  <c r="GK42" i="1"/>
  <c r="HU42" i="1" s="1"/>
  <c r="IF42" i="1" s="1"/>
  <c r="GK41" i="1"/>
  <c r="GW41" i="1" s="1"/>
  <c r="GK40" i="1"/>
  <c r="GW40" i="1" s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GW33" i="1" s="1"/>
  <c r="GK32" i="1"/>
  <c r="HC32" i="1" s="1"/>
  <c r="HU32" i="1" s="1"/>
  <c r="IF32" i="1" s="1"/>
  <c r="GK31" i="1"/>
  <c r="HC31" i="1" s="1"/>
  <c r="HU31" i="1" s="1"/>
  <c r="IF31" i="1" s="1"/>
  <c r="GK30" i="1"/>
  <c r="HC30" i="1" s="1"/>
  <c r="HU30" i="1" s="1"/>
  <c r="IF30" i="1" s="1"/>
  <c r="GK29" i="1"/>
  <c r="HC29" i="1" s="1"/>
  <c r="HU29" i="1" s="1"/>
  <c r="IF29" i="1" s="1"/>
  <c r="GK28" i="1"/>
  <c r="HC28" i="1" s="1"/>
  <c r="HU28" i="1" s="1"/>
  <c r="HC38" i="1" l="1"/>
  <c r="HU38" i="1" s="1"/>
  <c r="IF38" i="1" s="1"/>
  <c r="GW51" i="1"/>
  <c r="HC33" i="1"/>
  <c r="HU33" i="1" s="1"/>
  <c r="IF33" i="1" s="1"/>
  <c r="HC46" i="1"/>
  <c r="HU46" i="1" s="1"/>
  <c r="IF46" i="1" s="1"/>
  <c r="GW30" i="1"/>
  <c r="HC41" i="1"/>
  <c r="HU41" i="1" s="1"/>
  <c r="IF41" i="1" s="1"/>
  <c r="IF28" i="1"/>
  <c r="GW37" i="1"/>
  <c r="HC40" i="1"/>
  <c r="HU40" i="1" s="1"/>
  <c r="IF40" i="1" s="1"/>
  <c r="GW34" i="1"/>
  <c r="GW42" i="1"/>
  <c r="GW47" i="1"/>
  <c r="HC50" i="1"/>
  <c r="HU50" i="1" s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<sst xmlns="http://schemas.openxmlformats.org/spreadsheetml/2006/main" count="124" uniqueCount="107">
  <si>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</si>
  <si>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</si>
  <si>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</si>
  <si>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</si>
  <si>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</si>
  <si>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</si>
  <si>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</si>
  <si>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</si>
  <si>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</si>
  <si>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</si>
  <si>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</si>
  <si>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</si>
  <si>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</si>
  <si>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</si>
  <si>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</si>
  <si>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</si>
  <si>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</si>
  <si>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</si>
  <si>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</si>
  <si>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</si>
  <si>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</si>
  <si>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</si>
  <si>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</si>
  <si>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</si>
  <si>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</si>
  <si>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</si>
  <si>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</si>
  <si>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</si>
  <si>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</si>
  <si>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</si>
  <si>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</si>
  <si>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</si>
  <si>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</si>
  <si>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</si>
  <si>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</si>
  <si>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</si>
  <si>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</si>
  <si>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</si>
  <si>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</si>
  <si>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</si>
  <si>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</si>
  <si>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</si>
  <si>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</si>
  <si>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</si>
  <si>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</si>
  <si>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</si>
  <si>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</si>
  <si>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</si>
  <si>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</si>
  <si>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</si>
  <si>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</si>
  <si>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</si>
  <si>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Салат морковный с маслом</t>
  </si>
  <si>
    <t>Макароны отварные с сыром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</si>
  <si>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</si>
  <si>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</si>
  <si>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</si>
  <si>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</si>
  <si>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</si>
  <si>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</si>
  <si>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</si>
  <si>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</si>
  <si>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</si>
  <si>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</si>
  <si>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</si>
  <si>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</si>
  <si>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</si>
  <si>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</si>
  <si>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</si>
  <si>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</si>
  <si>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</si>
  <si>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</si>
  <si>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</si>
  <si>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</si>
  <si>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</si>
  <si>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</si>
  <si>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</si>
  <si>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</si>
  <si>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</si>
  <si>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</si>
  <si>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</si>
  <si>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</si>
  <si>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</si>
  <si>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</si>
  <si>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</si>
  <si>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</si>
  <si>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</si>
  <si>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</si>
  <si>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</si>
  <si>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</si>
  <si>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</si>
  <si>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</si>
  <si>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</si>
  <si>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</si>
  <si>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</si>
  <si>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</si>
  <si>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</si>
  <si>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</si>
  <si>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</si>
  <si>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</si>
  <si>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</si>
  <si>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Сыр</t>
  </si>
  <si>
    <t>кефир</t>
  </si>
  <si>
    <t>Кефир</t>
  </si>
  <si>
    <t>Медалиева</t>
  </si>
  <si>
    <t>12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</si>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</sst>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5" workbookViewId="0">
      <selection activeCell="EC47" sqref="EC47:EH47"/>
    </sheetView>
  </sheetViews>
  <sheetFormatPr defaultColWidth="0.88671875" defaultRowHeight="8.4" x14ac:dyDescent="0.2"/>
  <cols>
    <col min="1" max="41" width="0.88671875" style="1" customWidth="1"/>
    <col min="42" max="42" width="1.8867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3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1.77734375" style="1" customWidth="1"/>
    <col min="103" max="107" width="0.88671875" style="1" customWidth="1"/>
    <col min="108" max="108" width="3.44140625" style="1" customWidth="1"/>
    <col min="109" max="119" width="0.88671875" style="1" customWidth="1"/>
    <col min="120" max="120" width="1.77734375" style="1" customWidth="1"/>
    <col min="121" max="143" width="0.88671875" style="1" customWidth="1"/>
    <col min="144" max="144" width="1.77734375" style="1" customWidth="1"/>
    <col min="145" max="155" width="0.88671875" style="1" customWidth="1"/>
    <col min="156" max="156" width="2.6640625" style="1" customWidth="1"/>
    <col min="157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2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  <c r="AD3" s="52" t="s">
        <v>2</v>
      </c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4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2" t="s">
        <v>7</v>
      </c>
      <c r="GU4" s="223"/>
      <c r="GV4" s="223"/>
      <c r="GW4" s="223"/>
      <c r="GX4" s="223"/>
      <c r="GY4" s="223"/>
      <c r="GZ4" s="223"/>
      <c r="HA4" s="223"/>
      <c r="HB4" s="223"/>
      <c r="HC4" s="224"/>
    </row>
    <row r="5" spans="1:239" s="2" customFormat="1" ht="10.199999999999999" x14ac:dyDescent="0.2">
      <c r="A5" s="215" t="s">
        <v>8</v>
      </c>
      <c r="B5" s="215"/>
      <c r="C5" s="216" t="s">
        <v>105</v>
      </c>
      <c r="D5" s="217"/>
      <c r="E5" s="217"/>
      <c r="F5" s="218"/>
      <c r="G5" s="51" t="s">
        <v>8</v>
      </c>
      <c r="H5" s="51"/>
      <c r="I5" s="51"/>
      <c r="J5" s="216" t="s">
        <v>106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5">
        <v>20</v>
      </c>
      <c r="AD5" s="215"/>
      <c r="AE5" s="215"/>
      <c r="AF5" s="215"/>
      <c r="AG5" s="219" t="s">
        <v>9</v>
      </c>
      <c r="AH5" s="220"/>
      <c r="AI5" s="221"/>
      <c r="AK5" s="51" t="s">
        <v>10</v>
      </c>
      <c r="AL5" s="51"/>
    </row>
    <row r="6" spans="1:239" s="2" customFormat="1" ht="10.199999999999999" x14ac:dyDescent="0.2"/>
    <row r="7" spans="1:239" s="2" customFormat="1" ht="12" customHeight="1" x14ac:dyDescent="0.2">
      <c r="A7" s="245" t="s">
        <v>11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242" t="s">
        <v>12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88" t="s">
        <v>13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242" t="s">
        <v>14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242" t="s">
        <v>15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247" t="s">
        <v>16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225" t="s">
        <v>17</v>
      </c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7"/>
    </row>
    <row r="8" spans="1:239" s="2" customFormat="1" ht="10.199999999999999" x14ac:dyDescent="0.2">
      <c r="A8" s="246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109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1"/>
      <c r="BI8" s="109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1"/>
      <c r="CA8" s="109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1"/>
      <c r="CS8" s="109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1"/>
      <c r="DK8" s="109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HE8" s="11"/>
      <c r="HF8" s="11" t="s">
        <v>18</v>
      </c>
      <c r="HI8" s="228" t="s">
        <v>19</v>
      </c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29"/>
    </row>
    <row r="9" spans="1:239" s="2" customFormat="1" ht="10.199999999999999" x14ac:dyDescent="0.2">
      <c r="A9" s="230" t="s">
        <v>20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38" t="s">
        <v>21</v>
      </c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9"/>
      <c r="AQ9" s="109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1"/>
      <c r="BI9" s="109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1"/>
      <c r="CA9" s="109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1"/>
      <c r="CS9" s="109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1"/>
      <c r="DK9" s="109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HI9" s="193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40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4"/>
      <c r="AQ10" s="109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1"/>
      <c r="BI10" s="109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1"/>
      <c r="CA10" s="109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1"/>
      <c r="CS10" s="109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1"/>
      <c r="DK10" s="109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ET10" s="11"/>
      <c r="EU10" s="11"/>
      <c r="EV10" s="11"/>
      <c r="EW10" s="11"/>
      <c r="EX10" s="11"/>
      <c r="EZ10" s="11" t="s">
        <v>22</v>
      </c>
      <c r="FA10" s="216" t="s">
        <v>105</v>
      </c>
      <c r="FB10" s="217"/>
      <c r="FC10" s="217"/>
      <c r="FD10" s="218"/>
      <c r="FE10" s="51" t="s">
        <v>8</v>
      </c>
      <c r="FF10" s="51"/>
      <c r="FG10" s="51"/>
      <c r="FH10" s="216" t="s">
        <v>106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5">
        <v>20</v>
      </c>
      <c r="GB10" s="215"/>
      <c r="GC10" s="215"/>
      <c r="GD10" s="215"/>
      <c r="GE10" s="219" t="s">
        <v>9</v>
      </c>
      <c r="GF10" s="220"/>
      <c r="GG10" s="221"/>
      <c r="GI10" s="51" t="s">
        <v>10</v>
      </c>
      <c r="GJ10" s="51"/>
      <c r="HE10" s="11"/>
      <c r="HF10" s="11" t="s">
        <v>23</v>
      </c>
      <c r="HI10" s="194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6"/>
    </row>
    <row r="11" spans="1:239" s="2" customFormat="1" ht="10.199999999999999" x14ac:dyDescent="0.2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X11" s="241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7"/>
      <c r="AQ11" s="243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244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243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244"/>
      <c r="CS11" s="243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244"/>
      <c r="DK11" s="109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HI11" s="193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03">
        <v>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2"/>
      <c r="X12" s="201">
        <v>2</v>
      </c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2"/>
      <c r="AQ12" s="201">
        <v>3</v>
      </c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2"/>
      <c r="BI12" s="201">
        <v>4</v>
      </c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2"/>
      <c r="CA12" s="201">
        <v>5</v>
      </c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2"/>
      <c r="CS12" s="185">
        <v>6</v>
      </c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6"/>
      <c r="DK12" s="185">
        <v>7</v>
      </c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6"/>
      <c r="EI12" s="2" t="s">
        <v>24</v>
      </c>
      <c r="EU12" s="175" t="s">
        <v>25</v>
      </c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7"/>
      <c r="HE12" s="11"/>
      <c r="HF12" s="11" t="s">
        <v>26</v>
      </c>
      <c r="HI12" s="194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6"/>
    </row>
    <row r="13" spans="1:239" s="2" customFormat="1" ht="13.5" customHeight="1" x14ac:dyDescent="0.2">
      <c r="A13" s="211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  <c r="X13" s="214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3"/>
      <c r="AQ13" s="209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10"/>
      <c r="BI13" s="209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10"/>
      <c r="CA13" s="209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10"/>
      <c r="CS13" s="207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8"/>
      <c r="DK13" s="204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6"/>
      <c r="HI13" s="193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2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4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6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5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6"/>
      <c r="DK14" s="178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79"/>
      <c r="EI14" s="2" t="s">
        <v>27</v>
      </c>
      <c r="FH14" s="175" t="s">
        <v>28</v>
      </c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7"/>
      <c r="HI14" s="194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6"/>
    </row>
    <row r="15" spans="1:239" s="2" customFormat="1" ht="13.5" customHeight="1" x14ac:dyDescent="0.2">
      <c r="A15" s="202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  <c r="X15" s="64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6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5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6"/>
      <c r="DK15" s="178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79"/>
      <c r="HI15" s="187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9"/>
      <c r="X16" s="200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9"/>
      <c r="AQ16" s="20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2"/>
      <c r="BI16" s="201">
        <v>99</v>
      </c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2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5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6"/>
      <c r="DK16" s="178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79"/>
      <c r="EI16" s="2" t="s">
        <v>29</v>
      </c>
      <c r="FL16" s="175" t="s">
        <v>30</v>
      </c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7"/>
      <c r="HI16" s="190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2"/>
    </row>
    <row r="17" spans="1:240" s="2" customFormat="1" ht="14.25" customHeight="1" x14ac:dyDescent="0.2">
      <c r="BR17" s="11"/>
      <c r="BW17" s="11" t="s">
        <v>31</v>
      </c>
      <c r="CA17" s="180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2"/>
      <c r="CS17" s="185">
        <v>81.599999999999994</v>
      </c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6"/>
      <c r="DK17" s="183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4"/>
    </row>
    <row r="18" spans="1:240" s="2" customFormat="1" ht="10.199999999999999" x14ac:dyDescent="0.2"/>
    <row r="19" spans="1:240" s="2" customFormat="1" ht="10.199999999999999" x14ac:dyDescent="0.2">
      <c r="A19" s="121" t="s">
        <v>32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88" t="s">
        <v>33</v>
      </c>
      <c r="AE19" s="89"/>
      <c r="AF19" s="89"/>
      <c r="AG19" s="89"/>
      <c r="AH19" s="89"/>
      <c r="AI19" s="89"/>
      <c r="AJ19" s="90"/>
      <c r="AK19" s="35" t="s">
        <v>34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0" t="s">
        <v>35</v>
      </c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2"/>
    </row>
    <row r="20" spans="1:240" s="2" customFormat="1" ht="10.199999999999999" x14ac:dyDescent="0.2">
      <c r="A20" s="104" t="s">
        <v>36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94" t="s">
        <v>37</v>
      </c>
      <c r="Y20" s="95"/>
      <c r="Z20" s="95"/>
      <c r="AA20" s="95"/>
      <c r="AB20" s="95"/>
      <c r="AC20" s="96"/>
      <c r="AD20" s="109"/>
      <c r="AE20" s="110"/>
      <c r="AF20" s="110"/>
      <c r="AG20" s="110"/>
      <c r="AH20" s="110"/>
      <c r="AI20" s="110"/>
      <c r="AJ20" s="111"/>
      <c r="AK20" s="94" t="s">
        <v>38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6"/>
      <c r="CG20" s="94" t="s">
        <v>39</v>
      </c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6"/>
      <c r="EI20" s="94" t="s">
        <v>40</v>
      </c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6"/>
      <c r="FG20" s="94" t="s">
        <v>41</v>
      </c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6"/>
      <c r="GK20" s="88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90"/>
      <c r="HI20" s="134" t="s">
        <v>42</v>
      </c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4"/>
    </row>
    <row r="21" spans="1:240" s="2" customFormat="1" ht="10.199999999999999" x14ac:dyDescent="0.2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6"/>
      <c r="X21" s="108"/>
      <c r="Y21" s="105"/>
      <c r="Z21" s="105"/>
      <c r="AA21" s="105"/>
      <c r="AB21" s="105"/>
      <c r="AC21" s="106"/>
      <c r="AD21" s="109"/>
      <c r="AE21" s="110"/>
      <c r="AF21" s="110"/>
      <c r="AG21" s="110"/>
      <c r="AH21" s="110"/>
      <c r="AI21" s="110"/>
      <c r="AJ21" s="111"/>
      <c r="AK21" s="97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9"/>
      <c r="CG21" s="97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9"/>
      <c r="EI21" s="97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9"/>
      <c r="FG21" s="97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9"/>
      <c r="GK21" s="91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3"/>
      <c r="HI21" s="135" t="s">
        <v>43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6"/>
    </row>
    <row r="22" spans="1:240" s="2" customFormat="1" ht="10.199999999999999" x14ac:dyDescent="0.2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X22" s="108"/>
      <c r="Y22" s="105"/>
      <c r="Z22" s="105"/>
      <c r="AA22" s="105"/>
      <c r="AB22" s="105"/>
      <c r="AC22" s="106"/>
      <c r="AD22" s="109"/>
      <c r="AE22" s="110"/>
      <c r="AF22" s="110"/>
      <c r="AG22" s="110"/>
      <c r="AH22" s="110"/>
      <c r="AI22" s="110"/>
      <c r="AJ22" s="111"/>
      <c r="AK22" s="112" t="s">
        <v>44</v>
      </c>
      <c r="AL22" s="113"/>
      <c r="AM22" s="113"/>
      <c r="AN22" s="113"/>
      <c r="AO22" s="113"/>
      <c r="AP22" s="114"/>
      <c r="AQ22" s="112" t="s">
        <v>45</v>
      </c>
      <c r="AR22" s="113"/>
      <c r="AS22" s="113"/>
      <c r="AT22" s="113"/>
      <c r="AU22" s="113"/>
      <c r="AV22" s="114"/>
      <c r="AW22" s="112" t="s">
        <v>46</v>
      </c>
      <c r="AX22" s="113"/>
      <c r="AY22" s="113"/>
      <c r="AZ22" s="113"/>
      <c r="BA22" s="113"/>
      <c r="BB22" s="114"/>
      <c r="BC22" s="112" t="s">
        <v>47</v>
      </c>
      <c r="BD22" s="113"/>
      <c r="BE22" s="113"/>
      <c r="BF22" s="113"/>
      <c r="BG22" s="113"/>
      <c r="BH22" s="114"/>
      <c r="BI22" s="112"/>
      <c r="BJ22" s="113"/>
      <c r="BK22" s="113"/>
      <c r="BL22" s="113"/>
      <c r="BM22" s="113"/>
      <c r="BN22" s="114"/>
      <c r="BO22" s="112"/>
      <c r="BP22" s="113"/>
      <c r="BQ22" s="113"/>
      <c r="BR22" s="113"/>
      <c r="BS22" s="113"/>
      <c r="BT22" s="114"/>
      <c r="BU22" s="112"/>
      <c r="BV22" s="113"/>
      <c r="BW22" s="113"/>
      <c r="BX22" s="113"/>
      <c r="BY22" s="113"/>
      <c r="BZ22" s="114"/>
      <c r="CA22" s="112"/>
      <c r="CB22" s="113"/>
      <c r="CC22" s="113"/>
      <c r="CD22" s="113"/>
      <c r="CE22" s="113"/>
      <c r="CF22" s="114"/>
      <c r="CG22" s="112" t="s">
        <v>100</v>
      </c>
      <c r="CH22" s="113"/>
      <c r="CI22" s="113"/>
      <c r="CJ22" s="113"/>
      <c r="CK22" s="113"/>
      <c r="CL22" s="114"/>
      <c r="CM22" s="112" t="s">
        <v>48</v>
      </c>
      <c r="CN22" s="113"/>
      <c r="CO22" s="113"/>
      <c r="CP22" s="113"/>
      <c r="CQ22" s="113"/>
      <c r="CR22" s="114"/>
      <c r="CS22" s="112" t="s">
        <v>49</v>
      </c>
      <c r="CT22" s="113"/>
      <c r="CU22" s="113"/>
      <c r="CV22" s="113"/>
      <c r="CW22" s="113"/>
      <c r="CX22" s="114"/>
      <c r="CY22" s="112" t="s">
        <v>50</v>
      </c>
      <c r="CZ22" s="113"/>
      <c r="DA22" s="113"/>
      <c r="DB22" s="113"/>
      <c r="DC22" s="113"/>
      <c r="DD22" s="114"/>
      <c r="DE22" s="112" t="s">
        <v>51</v>
      </c>
      <c r="DF22" s="113"/>
      <c r="DG22" s="113"/>
      <c r="DH22" s="113"/>
      <c r="DI22" s="113"/>
      <c r="DJ22" s="114"/>
      <c r="DK22" s="112" t="s">
        <v>52</v>
      </c>
      <c r="DL22" s="113"/>
      <c r="DM22" s="113"/>
      <c r="DN22" s="113"/>
      <c r="DO22" s="113"/>
      <c r="DP22" s="114"/>
      <c r="DQ22" s="112"/>
      <c r="DR22" s="113"/>
      <c r="DS22" s="113"/>
      <c r="DT22" s="113"/>
      <c r="DU22" s="113"/>
      <c r="DV22" s="114"/>
      <c r="DW22" s="112"/>
      <c r="DX22" s="113"/>
      <c r="DY22" s="113"/>
      <c r="DZ22" s="113"/>
      <c r="EA22" s="113"/>
      <c r="EB22" s="114"/>
      <c r="EC22" s="112"/>
      <c r="ED22" s="113"/>
      <c r="EE22" s="113"/>
      <c r="EF22" s="113"/>
      <c r="EG22" s="113"/>
      <c r="EH22" s="114"/>
      <c r="EI22" s="112" t="s">
        <v>53</v>
      </c>
      <c r="EJ22" s="113"/>
      <c r="EK22" s="113"/>
      <c r="EL22" s="113"/>
      <c r="EM22" s="113"/>
      <c r="EN22" s="114"/>
      <c r="EO22" s="112" t="s">
        <v>54</v>
      </c>
      <c r="EP22" s="113"/>
      <c r="EQ22" s="113"/>
      <c r="ER22" s="113"/>
      <c r="ES22" s="113"/>
      <c r="ET22" s="114"/>
      <c r="EU22" s="112" t="s">
        <v>102</v>
      </c>
      <c r="EV22" s="113"/>
      <c r="EW22" s="113"/>
      <c r="EX22" s="113"/>
      <c r="EY22" s="113"/>
      <c r="EZ22" s="114"/>
      <c r="FA22" s="112" t="s">
        <v>51</v>
      </c>
      <c r="FB22" s="113"/>
      <c r="FC22" s="113"/>
      <c r="FD22" s="113"/>
      <c r="FE22" s="113"/>
      <c r="FF22" s="114"/>
      <c r="FG22" s="112" t="s">
        <v>55</v>
      </c>
      <c r="FH22" s="113"/>
      <c r="FI22" s="113"/>
      <c r="FJ22" s="113"/>
      <c r="FK22" s="113"/>
      <c r="FL22" s="114"/>
      <c r="FM22" s="112"/>
      <c r="FN22" s="113"/>
      <c r="FO22" s="113"/>
      <c r="FP22" s="113"/>
      <c r="FQ22" s="113"/>
      <c r="FR22" s="114"/>
      <c r="FS22" s="112"/>
      <c r="FT22" s="113"/>
      <c r="FU22" s="113"/>
      <c r="FV22" s="113"/>
      <c r="FW22" s="113"/>
      <c r="FX22" s="114"/>
      <c r="FY22" s="112"/>
      <c r="FZ22" s="113"/>
      <c r="GA22" s="113"/>
      <c r="GB22" s="113"/>
      <c r="GC22" s="113"/>
      <c r="GD22" s="114"/>
      <c r="GE22" s="112"/>
      <c r="GF22" s="113"/>
      <c r="GG22" s="113"/>
      <c r="GH22" s="113"/>
      <c r="GI22" s="113"/>
      <c r="GJ22" s="114"/>
      <c r="GK22" s="88" t="s">
        <v>56</v>
      </c>
      <c r="GL22" s="89"/>
      <c r="GM22" s="89"/>
      <c r="GN22" s="89"/>
      <c r="GO22" s="89"/>
      <c r="GP22" s="90"/>
      <c r="GQ22" s="157" t="s">
        <v>57</v>
      </c>
      <c r="GR22" s="158"/>
      <c r="GS22" s="158"/>
      <c r="GT22" s="158"/>
      <c r="GU22" s="158"/>
      <c r="GV22" s="159"/>
      <c r="GW22" s="166" t="s">
        <v>58</v>
      </c>
      <c r="GX22" s="167"/>
      <c r="GY22" s="167"/>
      <c r="GZ22" s="167"/>
      <c r="HA22" s="167"/>
      <c r="HB22" s="168"/>
      <c r="HC22" s="166" t="s">
        <v>59</v>
      </c>
      <c r="HD22" s="167"/>
      <c r="HE22" s="167"/>
      <c r="HF22" s="167"/>
      <c r="HG22" s="167"/>
      <c r="HH22" s="168"/>
      <c r="HI22" s="35" t="s">
        <v>60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5" t="s">
        <v>61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6"/>
    </row>
    <row r="23" spans="1:240" s="2" customFormat="1" ht="10.199999999999999" x14ac:dyDescent="0.2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6"/>
      <c r="X23" s="108"/>
      <c r="Y23" s="105"/>
      <c r="Z23" s="105"/>
      <c r="AA23" s="105"/>
      <c r="AB23" s="105"/>
      <c r="AC23" s="106"/>
      <c r="AD23" s="109"/>
      <c r="AE23" s="110"/>
      <c r="AF23" s="110"/>
      <c r="AG23" s="110"/>
      <c r="AH23" s="110"/>
      <c r="AI23" s="110"/>
      <c r="AJ23" s="111"/>
      <c r="AK23" s="115"/>
      <c r="AL23" s="116"/>
      <c r="AM23" s="116"/>
      <c r="AN23" s="116"/>
      <c r="AO23" s="116"/>
      <c r="AP23" s="117"/>
      <c r="AQ23" s="115"/>
      <c r="AR23" s="116"/>
      <c r="AS23" s="116"/>
      <c r="AT23" s="116"/>
      <c r="AU23" s="116"/>
      <c r="AV23" s="117"/>
      <c r="AW23" s="115"/>
      <c r="AX23" s="116"/>
      <c r="AY23" s="116"/>
      <c r="AZ23" s="116"/>
      <c r="BA23" s="116"/>
      <c r="BB23" s="117"/>
      <c r="BC23" s="115"/>
      <c r="BD23" s="116"/>
      <c r="BE23" s="116"/>
      <c r="BF23" s="116"/>
      <c r="BG23" s="116"/>
      <c r="BH23" s="117"/>
      <c r="BI23" s="115"/>
      <c r="BJ23" s="116"/>
      <c r="BK23" s="116"/>
      <c r="BL23" s="116"/>
      <c r="BM23" s="116"/>
      <c r="BN23" s="117"/>
      <c r="BO23" s="115"/>
      <c r="BP23" s="116"/>
      <c r="BQ23" s="116"/>
      <c r="BR23" s="116"/>
      <c r="BS23" s="116"/>
      <c r="BT23" s="117"/>
      <c r="BU23" s="115"/>
      <c r="BV23" s="116"/>
      <c r="BW23" s="116"/>
      <c r="BX23" s="116"/>
      <c r="BY23" s="116"/>
      <c r="BZ23" s="117"/>
      <c r="CA23" s="115"/>
      <c r="CB23" s="116"/>
      <c r="CC23" s="116"/>
      <c r="CD23" s="116"/>
      <c r="CE23" s="116"/>
      <c r="CF23" s="117"/>
      <c r="CG23" s="115"/>
      <c r="CH23" s="116"/>
      <c r="CI23" s="116"/>
      <c r="CJ23" s="116"/>
      <c r="CK23" s="116"/>
      <c r="CL23" s="117"/>
      <c r="CM23" s="115"/>
      <c r="CN23" s="116"/>
      <c r="CO23" s="116"/>
      <c r="CP23" s="116"/>
      <c r="CQ23" s="116"/>
      <c r="CR23" s="117"/>
      <c r="CS23" s="115"/>
      <c r="CT23" s="116"/>
      <c r="CU23" s="116"/>
      <c r="CV23" s="116"/>
      <c r="CW23" s="116"/>
      <c r="CX23" s="117"/>
      <c r="CY23" s="115"/>
      <c r="CZ23" s="116"/>
      <c r="DA23" s="116"/>
      <c r="DB23" s="116"/>
      <c r="DC23" s="116"/>
      <c r="DD23" s="117"/>
      <c r="DE23" s="115"/>
      <c r="DF23" s="116"/>
      <c r="DG23" s="116"/>
      <c r="DH23" s="116"/>
      <c r="DI23" s="116"/>
      <c r="DJ23" s="117"/>
      <c r="DK23" s="115"/>
      <c r="DL23" s="116"/>
      <c r="DM23" s="116"/>
      <c r="DN23" s="116"/>
      <c r="DO23" s="116"/>
      <c r="DP23" s="117"/>
      <c r="DQ23" s="115"/>
      <c r="DR23" s="116"/>
      <c r="DS23" s="116"/>
      <c r="DT23" s="116"/>
      <c r="DU23" s="116"/>
      <c r="DV23" s="117"/>
      <c r="DW23" s="115"/>
      <c r="DX23" s="116"/>
      <c r="DY23" s="116"/>
      <c r="DZ23" s="116"/>
      <c r="EA23" s="116"/>
      <c r="EB23" s="117"/>
      <c r="EC23" s="115"/>
      <c r="ED23" s="116"/>
      <c r="EE23" s="116"/>
      <c r="EF23" s="116"/>
      <c r="EG23" s="116"/>
      <c r="EH23" s="117"/>
      <c r="EI23" s="115"/>
      <c r="EJ23" s="116"/>
      <c r="EK23" s="116"/>
      <c r="EL23" s="116"/>
      <c r="EM23" s="116"/>
      <c r="EN23" s="117"/>
      <c r="EO23" s="115"/>
      <c r="EP23" s="116"/>
      <c r="EQ23" s="116"/>
      <c r="ER23" s="116"/>
      <c r="ES23" s="116"/>
      <c r="ET23" s="117"/>
      <c r="EU23" s="115"/>
      <c r="EV23" s="116"/>
      <c r="EW23" s="116"/>
      <c r="EX23" s="116"/>
      <c r="EY23" s="116"/>
      <c r="EZ23" s="117"/>
      <c r="FA23" s="115"/>
      <c r="FB23" s="116"/>
      <c r="FC23" s="116"/>
      <c r="FD23" s="116"/>
      <c r="FE23" s="116"/>
      <c r="FF23" s="117"/>
      <c r="FG23" s="115"/>
      <c r="FH23" s="116"/>
      <c r="FI23" s="116"/>
      <c r="FJ23" s="116"/>
      <c r="FK23" s="116"/>
      <c r="FL23" s="117"/>
      <c r="FM23" s="115"/>
      <c r="FN23" s="116"/>
      <c r="FO23" s="116"/>
      <c r="FP23" s="116"/>
      <c r="FQ23" s="116"/>
      <c r="FR23" s="117"/>
      <c r="FS23" s="115"/>
      <c r="FT23" s="116"/>
      <c r="FU23" s="116"/>
      <c r="FV23" s="116"/>
      <c r="FW23" s="116"/>
      <c r="FX23" s="117"/>
      <c r="FY23" s="115"/>
      <c r="FZ23" s="116"/>
      <c r="GA23" s="116"/>
      <c r="GB23" s="116"/>
      <c r="GC23" s="116"/>
      <c r="GD23" s="117"/>
      <c r="GE23" s="115"/>
      <c r="GF23" s="116"/>
      <c r="GG23" s="116"/>
      <c r="GH23" s="116"/>
      <c r="GI23" s="116"/>
      <c r="GJ23" s="117"/>
      <c r="GK23" s="109"/>
      <c r="GL23" s="110"/>
      <c r="GM23" s="110"/>
      <c r="GN23" s="110"/>
      <c r="GO23" s="110"/>
      <c r="GP23" s="111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40" t="s">
        <v>62</v>
      </c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41"/>
      <c r="HU23" s="137" t="s">
        <v>63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0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9"/>
      <c r="X24" s="97"/>
      <c r="Y24" s="98"/>
      <c r="Z24" s="98"/>
      <c r="AA24" s="98"/>
      <c r="AB24" s="98"/>
      <c r="AC24" s="99"/>
      <c r="AD24" s="91"/>
      <c r="AE24" s="92"/>
      <c r="AF24" s="92"/>
      <c r="AG24" s="92"/>
      <c r="AH24" s="92"/>
      <c r="AI24" s="92"/>
      <c r="AJ24" s="93"/>
      <c r="AK24" s="118"/>
      <c r="AL24" s="119"/>
      <c r="AM24" s="119"/>
      <c r="AN24" s="119"/>
      <c r="AO24" s="119"/>
      <c r="AP24" s="120"/>
      <c r="AQ24" s="118"/>
      <c r="AR24" s="119"/>
      <c r="AS24" s="119"/>
      <c r="AT24" s="119"/>
      <c r="AU24" s="119"/>
      <c r="AV24" s="120"/>
      <c r="AW24" s="118"/>
      <c r="AX24" s="119"/>
      <c r="AY24" s="119"/>
      <c r="AZ24" s="119"/>
      <c r="BA24" s="119"/>
      <c r="BB24" s="120"/>
      <c r="BC24" s="118"/>
      <c r="BD24" s="119"/>
      <c r="BE24" s="119"/>
      <c r="BF24" s="119"/>
      <c r="BG24" s="119"/>
      <c r="BH24" s="120"/>
      <c r="BI24" s="118"/>
      <c r="BJ24" s="119"/>
      <c r="BK24" s="119"/>
      <c r="BL24" s="119"/>
      <c r="BM24" s="119"/>
      <c r="BN24" s="120"/>
      <c r="BO24" s="118"/>
      <c r="BP24" s="119"/>
      <c r="BQ24" s="119"/>
      <c r="BR24" s="119"/>
      <c r="BS24" s="119"/>
      <c r="BT24" s="120"/>
      <c r="BU24" s="118"/>
      <c r="BV24" s="119"/>
      <c r="BW24" s="119"/>
      <c r="BX24" s="119"/>
      <c r="BY24" s="119"/>
      <c r="BZ24" s="120"/>
      <c r="CA24" s="118"/>
      <c r="CB24" s="119"/>
      <c r="CC24" s="119"/>
      <c r="CD24" s="119"/>
      <c r="CE24" s="119"/>
      <c r="CF24" s="120"/>
      <c r="CG24" s="118"/>
      <c r="CH24" s="119"/>
      <c r="CI24" s="119"/>
      <c r="CJ24" s="119"/>
      <c r="CK24" s="119"/>
      <c r="CL24" s="120"/>
      <c r="CM24" s="118"/>
      <c r="CN24" s="119"/>
      <c r="CO24" s="119"/>
      <c r="CP24" s="119"/>
      <c r="CQ24" s="119"/>
      <c r="CR24" s="120"/>
      <c r="CS24" s="118"/>
      <c r="CT24" s="119"/>
      <c r="CU24" s="119"/>
      <c r="CV24" s="119"/>
      <c r="CW24" s="119"/>
      <c r="CX24" s="120"/>
      <c r="CY24" s="118"/>
      <c r="CZ24" s="119"/>
      <c r="DA24" s="119"/>
      <c r="DB24" s="119"/>
      <c r="DC24" s="119"/>
      <c r="DD24" s="120"/>
      <c r="DE24" s="118"/>
      <c r="DF24" s="119"/>
      <c r="DG24" s="119"/>
      <c r="DH24" s="119"/>
      <c r="DI24" s="119"/>
      <c r="DJ24" s="120"/>
      <c r="DK24" s="118"/>
      <c r="DL24" s="119"/>
      <c r="DM24" s="119"/>
      <c r="DN24" s="119"/>
      <c r="DO24" s="119"/>
      <c r="DP24" s="120"/>
      <c r="DQ24" s="118"/>
      <c r="DR24" s="119"/>
      <c r="DS24" s="119"/>
      <c r="DT24" s="119"/>
      <c r="DU24" s="119"/>
      <c r="DV24" s="120"/>
      <c r="DW24" s="118"/>
      <c r="DX24" s="119"/>
      <c r="DY24" s="119"/>
      <c r="DZ24" s="119"/>
      <c r="EA24" s="119"/>
      <c r="EB24" s="120"/>
      <c r="EC24" s="118"/>
      <c r="ED24" s="119"/>
      <c r="EE24" s="119"/>
      <c r="EF24" s="119"/>
      <c r="EG24" s="119"/>
      <c r="EH24" s="120"/>
      <c r="EI24" s="118"/>
      <c r="EJ24" s="119"/>
      <c r="EK24" s="119"/>
      <c r="EL24" s="119"/>
      <c r="EM24" s="119"/>
      <c r="EN24" s="120"/>
      <c r="EO24" s="118"/>
      <c r="EP24" s="119"/>
      <c r="EQ24" s="119"/>
      <c r="ER24" s="119"/>
      <c r="ES24" s="119"/>
      <c r="ET24" s="120"/>
      <c r="EU24" s="118"/>
      <c r="EV24" s="119"/>
      <c r="EW24" s="119"/>
      <c r="EX24" s="119"/>
      <c r="EY24" s="119"/>
      <c r="EZ24" s="120"/>
      <c r="FA24" s="118"/>
      <c r="FB24" s="119"/>
      <c r="FC24" s="119"/>
      <c r="FD24" s="119"/>
      <c r="FE24" s="119"/>
      <c r="FF24" s="120"/>
      <c r="FG24" s="118"/>
      <c r="FH24" s="119"/>
      <c r="FI24" s="119"/>
      <c r="FJ24" s="119"/>
      <c r="FK24" s="119"/>
      <c r="FL24" s="120"/>
      <c r="FM24" s="118"/>
      <c r="FN24" s="119"/>
      <c r="FO24" s="119"/>
      <c r="FP24" s="119"/>
      <c r="FQ24" s="119"/>
      <c r="FR24" s="120"/>
      <c r="FS24" s="118"/>
      <c r="FT24" s="119"/>
      <c r="FU24" s="119"/>
      <c r="FV24" s="119"/>
      <c r="FW24" s="119"/>
      <c r="FX24" s="120"/>
      <c r="FY24" s="118"/>
      <c r="FZ24" s="119"/>
      <c r="GA24" s="119"/>
      <c r="GB24" s="119"/>
      <c r="GC24" s="119"/>
      <c r="GD24" s="120"/>
      <c r="GE24" s="118"/>
      <c r="GF24" s="119"/>
      <c r="GG24" s="119"/>
      <c r="GH24" s="119"/>
      <c r="GI24" s="119"/>
      <c r="GJ24" s="120"/>
      <c r="GK24" s="91"/>
      <c r="GL24" s="92"/>
      <c r="GM24" s="92"/>
      <c r="GN24" s="92"/>
      <c r="GO24" s="92"/>
      <c r="GP24" s="93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7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148"/>
      <c r="HU24" s="134"/>
      <c r="HV24" s="53"/>
      <c r="HW24" s="53"/>
      <c r="HX24" s="53"/>
      <c r="HY24" s="53"/>
      <c r="HZ24" s="53"/>
      <c r="IA24" s="53"/>
      <c r="IB24" s="53"/>
      <c r="IC24" s="53"/>
      <c r="ID24" s="53"/>
      <c r="IE24" s="54"/>
    </row>
    <row r="25" spans="1:240" s="7" customFormat="1" ht="10.199999999999999" x14ac:dyDescent="0.3">
      <c r="A25" s="103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>
        <v>7</v>
      </c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/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54">
        <v>31</v>
      </c>
      <c r="GR25" s="155"/>
      <c r="GS25" s="155"/>
      <c r="GT25" s="155"/>
      <c r="GU25" s="155"/>
      <c r="GV25" s="156"/>
      <c r="GW25" s="122">
        <v>32</v>
      </c>
      <c r="GX25" s="123"/>
      <c r="GY25" s="123"/>
      <c r="GZ25" s="123"/>
      <c r="HA25" s="123"/>
      <c r="HB25" s="124"/>
      <c r="HC25" s="122">
        <v>33</v>
      </c>
      <c r="HD25" s="123"/>
      <c r="HE25" s="123"/>
      <c r="HF25" s="123"/>
      <c r="HG25" s="123"/>
      <c r="HH25" s="124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142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143"/>
    </row>
    <row r="26" spans="1:240" s="2" customFormat="1" ht="16.5" customHeight="1" x14ac:dyDescent="0.2">
      <c r="A26" s="131" t="s">
        <v>64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3"/>
      <c r="X26" s="64"/>
      <c r="Y26" s="65"/>
      <c r="Z26" s="65"/>
      <c r="AA26" s="65"/>
      <c r="AB26" s="65"/>
      <c r="AC26" s="66"/>
      <c r="AD26" s="35"/>
      <c r="AE26" s="36"/>
      <c r="AF26" s="36"/>
      <c r="AG26" s="36"/>
      <c r="AH26" s="36"/>
      <c r="AI26" s="36"/>
      <c r="AJ26" s="37"/>
      <c r="AK26" s="35">
        <v>99</v>
      </c>
      <c r="AL26" s="36"/>
      <c r="AM26" s="36"/>
      <c r="AN26" s="36"/>
      <c r="AO26" s="36"/>
      <c r="AP26" s="37"/>
      <c r="AQ26" s="35">
        <v>99</v>
      </c>
      <c r="AR26" s="36"/>
      <c r="AS26" s="36"/>
      <c r="AT26" s="36"/>
      <c r="AU26" s="36"/>
      <c r="AV26" s="37"/>
      <c r="AW26" s="35">
        <v>99</v>
      </c>
      <c r="AX26" s="36"/>
      <c r="AY26" s="36"/>
      <c r="AZ26" s="36"/>
      <c r="BA26" s="36"/>
      <c r="BB26" s="37"/>
      <c r="BC26" s="35">
        <v>99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v>99</v>
      </c>
      <c r="CH26" s="36"/>
      <c r="CI26" s="36"/>
      <c r="CJ26" s="36"/>
      <c r="CK26" s="36"/>
      <c r="CL26" s="37"/>
      <c r="CM26" s="35">
        <v>99</v>
      </c>
      <c r="CN26" s="36"/>
      <c r="CO26" s="36"/>
      <c r="CP26" s="36"/>
      <c r="CQ26" s="36"/>
      <c r="CR26" s="37"/>
      <c r="CS26" s="35">
        <v>99</v>
      </c>
      <c r="CT26" s="36"/>
      <c r="CU26" s="36"/>
      <c r="CV26" s="36"/>
      <c r="CW26" s="36"/>
      <c r="CX26" s="37"/>
      <c r="CY26" s="35">
        <v>99</v>
      </c>
      <c r="CZ26" s="36"/>
      <c r="DA26" s="36"/>
      <c r="DB26" s="36"/>
      <c r="DC26" s="36"/>
      <c r="DD26" s="37"/>
      <c r="DE26" s="35">
        <v>99</v>
      </c>
      <c r="DF26" s="36"/>
      <c r="DG26" s="36"/>
      <c r="DH26" s="36"/>
      <c r="DI26" s="36"/>
      <c r="DJ26" s="37"/>
      <c r="DK26" s="35">
        <v>99</v>
      </c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v>99</v>
      </c>
      <c r="EJ26" s="36"/>
      <c r="EK26" s="36"/>
      <c r="EL26" s="36"/>
      <c r="EM26" s="36"/>
      <c r="EN26" s="37"/>
      <c r="EO26" s="35">
        <v>99</v>
      </c>
      <c r="EP26" s="36"/>
      <c r="EQ26" s="36"/>
      <c r="ER26" s="36"/>
      <c r="ES26" s="36"/>
      <c r="ET26" s="37"/>
      <c r="EU26" s="35">
        <v>99</v>
      </c>
      <c r="EV26" s="36"/>
      <c r="EW26" s="36"/>
      <c r="EX26" s="36"/>
      <c r="EY26" s="36"/>
      <c r="EZ26" s="37"/>
      <c r="FA26" s="35">
        <v>99</v>
      </c>
      <c r="FB26" s="36"/>
      <c r="FC26" s="36"/>
      <c r="FD26" s="36"/>
      <c r="FE26" s="36"/>
      <c r="FF26" s="37"/>
      <c r="FG26" s="35">
        <v>99</v>
      </c>
      <c r="FH26" s="36"/>
      <c r="FI26" s="36"/>
      <c r="FJ26" s="36"/>
      <c r="FK26" s="36"/>
      <c r="FL26" s="37"/>
      <c r="FM26" s="35"/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7"/>
      <c r="GR26" s="68"/>
      <c r="GS26" s="68"/>
      <c r="GT26" s="68"/>
      <c r="GU26" s="68"/>
      <c r="GV26" s="69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2"/>
      <c r="HJ26" s="83"/>
      <c r="HK26" s="83"/>
      <c r="HL26" s="83"/>
      <c r="HM26" s="83"/>
      <c r="HN26" s="84"/>
      <c r="HO26" s="35"/>
      <c r="HP26" s="36"/>
      <c r="HQ26" s="36"/>
      <c r="HR26" s="36"/>
      <c r="HS26" s="36"/>
      <c r="HT26" s="37"/>
      <c r="HU26" s="135"/>
      <c r="HV26" s="36"/>
      <c r="HW26" s="36"/>
      <c r="HX26" s="36"/>
      <c r="HY26" s="36"/>
      <c r="HZ26" s="36"/>
      <c r="IA26" s="36"/>
      <c r="IB26" s="36"/>
      <c r="IC26" s="36"/>
      <c r="ID26" s="36"/>
      <c r="IE26" s="136"/>
    </row>
    <row r="27" spans="1:240" s="12" customFormat="1" ht="15" customHeight="1" x14ac:dyDescent="0.3">
      <c r="A27" s="128" t="s">
        <v>65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30"/>
      <c r="X27" s="125"/>
      <c r="Y27" s="126"/>
      <c r="Z27" s="126"/>
      <c r="AA27" s="126"/>
      <c r="AB27" s="126"/>
      <c r="AC27" s="127"/>
      <c r="AD27" s="70"/>
      <c r="AE27" s="71"/>
      <c r="AF27" s="71"/>
      <c r="AG27" s="71"/>
      <c r="AH27" s="71"/>
      <c r="AI27" s="71"/>
      <c r="AJ27" s="72"/>
      <c r="AK27" s="70">
        <v>200</v>
      </c>
      <c r="AL27" s="71"/>
      <c r="AM27" s="71"/>
      <c r="AN27" s="71"/>
      <c r="AO27" s="71"/>
      <c r="AP27" s="72"/>
      <c r="AQ27" s="70" t="s">
        <v>66</v>
      </c>
      <c r="AR27" s="71"/>
      <c r="AS27" s="71"/>
      <c r="AT27" s="71"/>
      <c r="AU27" s="71"/>
      <c r="AV27" s="72"/>
      <c r="AW27" s="70">
        <v>200</v>
      </c>
      <c r="AX27" s="71"/>
      <c r="AY27" s="71"/>
      <c r="AZ27" s="71"/>
      <c r="BA27" s="71"/>
      <c r="BB27" s="72"/>
      <c r="BC27" s="70">
        <v>100</v>
      </c>
      <c r="BD27" s="71"/>
      <c r="BE27" s="71"/>
      <c r="BF27" s="71"/>
      <c r="BG27" s="71"/>
      <c r="BH27" s="72"/>
      <c r="BI27" s="70"/>
      <c r="BJ27" s="71"/>
      <c r="BK27" s="71"/>
      <c r="BL27" s="71"/>
      <c r="BM27" s="71"/>
      <c r="BN27" s="72"/>
      <c r="BO27" s="70"/>
      <c r="BP27" s="71"/>
      <c r="BQ27" s="71"/>
      <c r="BR27" s="71"/>
      <c r="BS27" s="71"/>
      <c r="BT27" s="72"/>
      <c r="BU27" s="70"/>
      <c r="BV27" s="71"/>
      <c r="BW27" s="71"/>
      <c r="BX27" s="71"/>
      <c r="BY27" s="71"/>
      <c r="BZ27" s="72"/>
      <c r="CA27" s="70"/>
      <c r="CB27" s="71"/>
      <c r="CC27" s="71"/>
      <c r="CD27" s="71"/>
      <c r="CE27" s="71"/>
      <c r="CF27" s="72"/>
      <c r="CG27" s="70">
        <v>200</v>
      </c>
      <c r="CH27" s="71"/>
      <c r="CI27" s="71"/>
      <c r="CJ27" s="71"/>
      <c r="CK27" s="71"/>
      <c r="CL27" s="72"/>
      <c r="CM27" s="70">
        <v>80</v>
      </c>
      <c r="CN27" s="71"/>
      <c r="CO27" s="71"/>
      <c r="CP27" s="71"/>
      <c r="CQ27" s="71"/>
      <c r="CR27" s="72"/>
      <c r="CS27" s="70">
        <v>130</v>
      </c>
      <c r="CT27" s="71"/>
      <c r="CU27" s="71"/>
      <c r="CV27" s="71"/>
      <c r="CW27" s="71"/>
      <c r="CX27" s="72"/>
      <c r="CY27" s="70">
        <v>200</v>
      </c>
      <c r="CZ27" s="71"/>
      <c r="DA27" s="71"/>
      <c r="DB27" s="71"/>
      <c r="DC27" s="71"/>
      <c r="DD27" s="72"/>
      <c r="DE27" s="70">
        <v>50</v>
      </c>
      <c r="DF27" s="71"/>
      <c r="DG27" s="71"/>
      <c r="DH27" s="71"/>
      <c r="DI27" s="71"/>
      <c r="DJ27" s="72"/>
      <c r="DK27" s="70">
        <v>50</v>
      </c>
      <c r="DL27" s="71"/>
      <c r="DM27" s="71"/>
      <c r="DN27" s="71"/>
      <c r="DO27" s="71"/>
      <c r="DP27" s="72"/>
      <c r="DQ27" s="70"/>
      <c r="DR27" s="71"/>
      <c r="DS27" s="71"/>
      <c r="DT27" s="71"/>
      <c r="DU27" s="71"/>
      <c r="DV27" s="72"/>
      <c r="DW27" s="70"/>
      <c r="DX27" s="71"/>
      <c r="DY27" s="71"/>
      <c r="DZ27" s="71"/>
      <c r="EA27" s="71"/>
      <c r="EB27" s="72"/>
      <c r="EC27" s="70"/>
      <c r="ED27" s="71"/>
      <c r="EE27" s="71"/>
      <c r="EF27" s="71"/>
      <c r="EG27" s="71"/>
      <c r="EH27" s="72"/>
      <c r="EI27" s="70">
        <v>150</v>
      </c>
      <c r="EJ27" s="71"/>
      <c r="EK27" s="71"/>
      <c r="EL27" s="71"/>
      <c r="EM27" s="71"/>
      <c r="EN27" s="72"/>
      <c r="EO27" s="70">
        <v>50</v>
      </c>
      <c r="EP27" s="71"/>
      <c r="EQ27" s="71"/>
      <c r="ER27" s="71"/>
      <c r="ES27" s="71"/>
      <c r="ET27" s="72"/>
      <c r="EU27" s="70">
        <v>180</v>
      </c>
      <c r="EV27" s="71"/>
      <c r="EW27" s="71"/>
      <c r="EX27" s="71"/>
      <c r="EY27" s="71"/>
      <c r="EZ27" s="72"/>
      <c r="FA27" s="70">
        <v>50</v>
      </c>
      <c r="FB27" s="71"/>
      <c r="FC27" s="71"/>
      <c r="FD27" s="71"/>
      <c r="FE27" s="71"/>
      <c r="FF27" s="72"/>
      <c r="FG27" s="70">
        <v>5</v>
      </c>
      <c r="FH27" s="71"/>
      <c r="FI27" s="71"/>
      <c r="FJ27" s="71"/>
      <c r="FK27" s="71"/>
      <c r="FL27" s="72"/>
      <c r="FM27" s="70"/>
      <c r="FN27" s="71"/>
      <c r="FO27" s="71"/>
      <c r="FP27" s="71"/>
      <c r="FQ27" s="71"/>
      <c r="FR27" s="72"/>
      <c r="FS27" s="70"/>
      <c r="FT27" s="71"/>
      <c r="FU27" s="71"/>
      <c r="FV27" s="71"/>
      <c r="FW27" s="71"/>
      <c r="FX27" s="72"/>
      <c r="FY27" s="70"/>
      <c r="FZ27" s="71"/>
      <c r="GA27" s="71"/>
      <c r="GB27" s="71"/>
      <c r="GC27" s="71"/>
      <c r="GD27" s="72"/>
      <c r="GE27" s="70"/>
      <c r="GF27" s="71"/>
      <c r="GG27" s="71"/>
      <c r="GH27" s="71"/>
      <c r="GI27" s="71"/>
      <c r="GJ27" s="72"/>
      <c r="GK27" s="70"/>
      <c r="GL27" s="71"/>
      <c r="GM27" s="71"/>
      <c r="GN27" s="71"/>
      <c r="GO27" s="71"/>
      <c r="GP27" s="72"/>
      <c r="GQ27" s="79"/>
      <c r="GR27" s="80"/>
      <c r="GS27" s="80"/>
      <c r="GT27" s="80"/>
      <c r="GU27" s="80"/>
      <c r="GV27" s="81"/>
      <c r="GW27" s="73"/>
      <c r="GX27" s="74"/>
      <c r="GY27" s="74"/>
      <c r="GZ27" s="74"/>
      <c r="HA27" s="74"/>
      <c r="HB27" s="75"/>
      <c r="HC27" s="76"/>
      <c r="HD27" s="77"/>
      <c r="HE27" s="77"/>
      <c r="HF27" s="77"/>
      <c r="HG27" s="77"/>
      <c r="HH27" s="78"/>
      <c r="HI27" s="151"/>
      <c r="HJ27" s="152"/>
      <c r="HK27" s="152"/>
      <c r="HL27" s="152"/>
      <c r="HM27" s="152"/>
      <c r="HN27" s="153"/>
      <c r="HO27" s="144"/>
      <c r="HP27" s="145"/>
      <c r="HQ27" s="145"/>
      <c r="HR27" s="145"/>
      <c r="HS27" s="145"/>
      <c r="HT27" s="146"/>
      <c r="HU27" s="149"/>
      <c r="HV27" s="145"/>
      <c r="HW27" s="145"/>
      <c r="HX27" s="145"/>
      <c r="HY27" s="145"/>
      <c r="HZ27" s="145"/>
      <c r="IA27" s="145"/>
      <c r="IB27" s="145"/>
      <c r="IC27" s="145"/>
      <c r="ID27" s="145"/>
      <c r="IE27" s="150"/>
    </row>
    <row r="28" spans="1:240" s="2" customFormat="1" ht="16.5" customHeight="1" x14ac:dyDescent="0.25">
      <c r="A28" s="17" t="s">
        <v>67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>
        <v>2E-3</v>
      </c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9.0000000000000011E-3</v>
      </c>
      <c r="GL28" s="42"/>
      <c r="GM28" s="42"/>
      <c r="GN28" s="42"/>
      <c r="GO28" s="42"/>
      <c r="GP28" s="43"/>
      <c r="GQ28" s="26">
        <v>498</v>
      </c>
      <c r="GR28" s="27"/>
      <c r="GS28" s="27"/>
      <c r="GT28" s="27"/>
      <c r="GU28" s="27"/>
      <c r="GV28" s="28"/>
      <c r="GW28" s="38">
        <f t="shared" ref="GW28:GW54" si="0">GK28*GQ28</f>
        <v>4.4820000000000002</v>
      </c>
      <c r="GX28" s="39"/>
      <c r="GY28" s="39"/>
      <c r="GZ28" s="39"/>
      <c r="HA28" s="39"/>
      <c r="HB28" s="40"/>
      <c r="HC28" s="44">
        <f t="shared" ref="HC28:HC44" si="1">GK28*HI28</f>
        <v>0.89100000000000013</v>
      </c>
      <c r="HD28" s="45"/>
      <c r="HE28" s="45"/>
      <c r="HF28" s="45"/>
      <c r="HG28" s="45"/>
      <c r="HH28" s="46"/>
      <c r="HI28" s="29">
        <v>99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58">
        <f t="shared" ref="HU28:HU54" si="2">GQ28*HC28</f>
        <v>443.71800000000007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  <c r="IF28" s="2">
        <f t="shared" ref="IF28:IF54" si="3">SUM(HU28)</f>
        <v>443.71800000000007</v>
      </c>
    </row>
    <row r="29" spans="1:240" s="2" customFormat="1" ht="16.5" customHeight="1" x14ac:dyDescent="0.25">
      <c r="A29" s="17" t="s">
        <v>68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4">AK29+AQ29+AW29+BC29+BI29+BO29+BU29+CA29+CG29+CM29+CS29+CY29+DE29+DK29+DQ29+DW29+EC29+EI29+EO29+EU29+FA29+FG29+FM29+FS29+FY29+GE29</f>
        <v>0.1</v>
      </c>
      <c r="GL29" s="42"/>
      <c r="GM29" s="42"/>
      <c r="GN29" s="42"/>
      <c r="GO29" s="42"/>
      <c r="GP29" s="43"/>
      <c r="GQ29" s="26">
        <v>80</v>
      </c>
      <c r="GR29" s="27"/>
      <c r="GS29" s="27"/>
      <c r="GT29" s="27"/>
      <c r="GU29" s="27"/>
      <c r="GV29" s="28"/>
      <c r="GW29" s="38">
        <f t="shared" si="0"/>
        <v>8</v>
      </c>
      <c r="GX29" s="39"/>
      <c r="GY29" s="39"/>
      <c r="GZ29" s="39"/>
      <c r="HA29" s="39"/>
      <c r="HB29" s="40"/>
      <c r="HC29" s="44">
        <f t="shared" si="1"/>
        <v>9.9</v>
      </c>
      <c r="HD29" s="45"/>
      <c r="HE29" s="45"/>
      <c r="HF29" s="45"/>
      <c r="HG29" s="45"/>
      <c r="HH29" s="46"/>
      <c r="HI29" s="29">
        <v>99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58">
        <f t="shared" si="2"/>
        <v>792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F29" s="2">
        <f t="shared" si="3"/>
        <v>792</v>
      </c>
    </row>
    <row r="30" spans="1:240" s="2" customFormat="1" ht="18" customHeight="1" x14ac:dyDescent="0.25">
      <c r="A30" s="17" t="s">
        <v>69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>
        <v>5.0000000000000001E-3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4"/>
        <v>9.0000000000000011E-3</v>
      </c>
      <c r="GL30" s="42"/>
      <c r="GM30" s="42"/>
      <c r="GN30" s="42"/>
      <c r="GO30" s="42"/>
      <c r="GP30" s="43"/>
      <c r="GQ30" s="26">
        <v>196</v>
      </c>
      <c r="GR30" s="27"/>
      <c r="GS30" s="27"/>
      <c r="GT30" s="27"/>
      <c r="GU30" s="27"/>
      <c r="GV30" s="28"/>
      <c r="GW30" s="38">
        <f t="shared" si="0"/>
        <v>1.7640000000000002</v>
      </c>
      <c r="GX30" s="39"/>
      <c r="GY30" s="39"/>
      <c r="GZ30" s="39"/>
      <c r="HA30" s="39"/>
      <c r="HB30" s="40"/>
      <c r="HC30" s="44">
        <f t="shared" si="1"/>
        <v>0.89100000000000013</v>
      </c>
      <c r="HD30" s="45"/>
      <c r="HE30" s="45"/>
      <c r="HF30" s="45"/>
      <c r="HG30" s="45"/>
      <c r="HH30" s="46"/>
      <c r="HI30" s="29">
        <v>99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58">
        <f t="shared" si="2"/>
        <v>174.63600000000002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si="3"/>
        <v>174.63600000000002</v>
      </c>
    </row>
    <row r="31" spans="1:240" s="2" customFormat="1" ht="16.5" customHeight="1" x14ac:dyDescent="0.25">
      <c r="A31" s="17" t="s">
        <v>70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5.0000000000000001E-4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4"/>
        <v>5.0000000000000001E-4</v>
      </c>
      <c r="GL31" s="42"/>
      <c r="GM31" s="42"/>
      <c r="GN31" s="42"/>
      <c r="GO31" s="42"/>
      <c r="GP31" s="43"/>
      <c r="GQ31" s="26">
        <v>2400</v>
      </c>
      <c r="GR31" s="27"/>
      <c r="GS31" s="27"/>
      <c r="GT31" s="27"/>
      <c r="GU31" s="27"/>
      <c r="GV31" s="28"/>
      <c r="GW31" s="38">
        <f t="shared" si="0"/>
        <v>1.2</v>
      </c>
      <c r="GX31" s="39"/>
      <c r="GY31" s="39"/>
      <c r="GZ31" s="39"/>
      <c r="HA31" s="39"/>
      <c r="HB31" s="40"/>
      <c r="HC31" s="44">
        <f t="shared" si="1"/>
        <v>4.9500000000000002E-2</v>
      </c>
      <c r="HD31" s="45"/>
      <c r="HE31" s="45"/>
      <c r="HF31" s="45"/>
      <c r="HG31" s="45"/>
      <c r="HH31" s="46"/>
      <c r="HI31" s="29">
        <v>99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58">
        <f t="shared" si="2"/>
        <v>118.80000000000001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3"/>
        <v>118.80000000000001</v>
      </c>
    </row>
    <row r="32" spans="1:240" s="2" customFormat="1" ht="16.5" customHeight="1" x14ac:dyDescent="0.25">
      <c r="A32" s="17" t="s">
        <v>71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4"/>
        <v>0.02</v>
      </c>
      <c r="GL32" s="42"/>
      <c r="GM32" s="42"/>
      <c r="GN32" s="42"/>
      <c r="GO32" s="42"/>
      <c r="GP32" s="43"/>
      <c r="GQ32" s="26">
        <v>48</v>
      </c>
      <c r="GR32" s="27"/>
      <c r="GS32" s="27"/>
      <c r="GT32" s="27"/>
      <c r="GU32" s="27"/>
      <c r="GV32" s="28"/>
      <c r="GW32" s="38">
        <f t="shared" si="0"/>
        <v>0.96</v>
      </c>
      <c r="GX32" s="39"/>
      <c r="GY32" s="39"/>
      <c r="GZ32" s="39"/>
      <c r="HA32" s="39"/>
      <c r="HB32" s="40"/>
      <c r="HC32" s="44">
        <f t="shared" si="1"/>
        <v>1.98</v>
      </c>
      <c r="HD32" s="45"/>
      <c r="HE32" s="45"/>
      <c r="HF32" s="45"/>
      <c r="HG32" s="45"/>
      <c r="HH32" s="46"/>
      <c r="HI32" s="29">
        <v>99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58">
        <f t="shared" si="2"/>
        <v>95.039999999999992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3"/>
        <v>95.039999999999992</v>
      </c>
    </row>
    <row r="33" spans="1:240" s="2" customFormat="1" ht="16.5" customHeight="1" x14ac:dyDescent="0.25">
      <c r="A33" s="17" t="s">
        <v>72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4"/>
        <v>0.03</v>
      </c>
      <c r="GL33" s="42"/>
      <c r="GM33" s="42"/>
      <c r="GN33" s="42"/>
      <c r="GO33" s="42"/>
      <c r="GP33" s="43"/>
      <c r="GQ33" s="26">
        <v>42</v>
      </c>
      <c r="GR33" s="27"/>
      <c r="GS33" s="27"/>
      <c r="GT33" s="27"/>
      <c r="GU33" s="27"/>
      <c r="GV33" s="28"/>
      <c r="GW33" s="38">
        <f t="shared" si="0"/>
        <v>1.26</v>
      </c>
      <c r="GX33" s="39"/>
      <c r="GY33" s="39"/>
      <c r="GZ33" s="39"/>
      <c r="HA33" s="39"/>
      <c r="HB33" s="40"/>
      <c r="HC33" s="44">
        <f t="shared" si="1"/>
        <v>2.9699999999999998</v>
      </c>
      <c r="HD33" s="45"/>
      <c r="HE33" s="45"/>
      <c r="HF33" s="45"/>
      <c r="HG33" s="45"/>
      <c r="HH33" s="46"/>
      <c r="HI33" s="29">
        <v>99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58">
        <f t="shared" si="2"/>
        <v>124.74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3"/>
        <v>124.74</v>
      </c>
    </row>
    <row r="34" spans="1:240" s="2" customFormat="1" ht="16.5" customHeight="1" x14ac:dyDescent="0.25">
      <c r="A34" s="17" t="s">
        <v>73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4"/>
        <v>1.0999999999999999E-2</v>
      </c>
      <c r="GL34" s="42"/>
      <c r="GM34" s="42"/>
      <c r="GN34" s="42"/>
      <c r="GO34" s="42"/>
      <c r="GP34" s="43"/>
      <c r="GQ34" s="26">
        <v>32</v>
      </c>
      <c r="GR34" s="27"/>
      <c r="GS34" s="27"/>
      <c r="GT34" s="27"/>
      <c r="GU34" s="27"/>
      <c r="GV34" s="28"/>
      <c r="GW34" s="38">
        <f t="shared" si="0"/>
        <v>0.35199999999999998</v>
      </c>
      <c r="GX34" s="39"/>
      <c r="GY34" s="39"/>
      <c r="GZ34" s="39"/>
      <c r="HA34" s="39"/>
      <c r="HB34" s="40"/>
      <c r="HC34" s="44">
        <f t="shared" si="1"/>
        <v>1.089</v>
      </c>
      <c r="HD34" s="45"/>
      <c r="HE34" s="45"/>
      <c r="HF34" s="45"/>
      <c r="HG34" s="45"/>
      <c r="HH34" s="46"/>
      <c r="HI34" s="29">
        <v>99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2"/>
        <v>34.847999999999999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3"/>
        <v>34.847999999999999</v>
      </c>
    </row>
    <row r="35" spans="1:240" s="2" customFormat="1" ht="16.5" customHeight="1" x14ac:dyDescent="0.25">
      <c r="A35" s="17" t="s">
        <v>74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0.05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4"/>
        <v>0.05</v>
      </c>
      <c r="GL35" s="42"/>
      <c r="GM35" s="42"/>
      <c r="GN35" s="42"/>
      <c r="GO35" s="42"/>
      <c r="GP35" s="43"/>
      <c r="GQ35" s="26">
        <v>48</v>
      </c>
      <c r="GR35" s="27"/>
      <c r="GS35" s="27"/>
      <c r="GT35" s="27"/>
      <c r="GU35" s="27"/>
      <c r="GV35" s="28"/>
      <c r="GW35" s="38">
        <f t="shared" si="0"/>
        <v>2.4000000000000004</v>
      </c>
      <c r="GX35" s="39"/>
      <c r="GY35" s="39"/>
      <c r="GZ35" s="39"/>
      <c r="HA35" s="39"/>
      <c r="HB35" s="40"/>
      <c r="HC35" s="44">
        <f t="shared" si="1"/>
        <v>4.95</v>
      </c>
      <c r="HD35" s="45"/>
      <c r="HE35" s="45"/>
      <c r="HF35" s="45"/>
      <c r="HG35" s="45"/>
      <c r="HH35" s="46"/>
      <c r="HI35" s="29">
        <v>99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2"/>
        <v>237.60000000000002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3"/>
        <v>237.60000000000002</v>
      </c>
    </row>
    <row r="36" spans="1:240" s="2" customFormat="1" ht="16.5" customHeight="1" x14ac:dyDescent="0.25">
      <c r="A36" s="17" t="s">
        <v>75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>
        <v>2E-3</v>
      </c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4"/>
        <v>4.0000000000000001E-3</v>
      </c>
      <c r="GL36" s="42"/>
      <c r="GM36" s="42"/>
      <c r="GN36" s="42"/>
      <c r="GO36" s="42"/>
      <c r="GP36" s="43"/>
      <c r="GQ36" s="26">
        <v>145</v>
      </c>
      <c r="GR36" s="27"/>
      <c r="GS36" s="27"/>
      <c r="GT36" s="27"/>
      <c r="GU36" s="27"/>
      <c r="GV36" s="28"/>
      <c r="GW36" s="38">
        <f t="shared" si="0"/>
        <v>0.57999999999999996</v>
      </c>
      <c r="GX36" s="39"/>
      <c r="GY36" s="39"/>
      <c r="GZ36" s="39"/>
      <c r="HA36" s="39"/>
      <c r="HB36" s="40"/>
      <c r="HC36" s="44">
        <f t="shared" si="1"/>
        <v>0.39600000000000002</v>
      </c>
      <c r="HD36" s="45"/>
      <c r="HE36" s="45"/>
      <c r="HF36" s="45"/>
      <c r="HG36" s="45"/>
      <c r="HH36" s="46"/>
      <c r="HI36" s="29">
        <v>99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2"/>
        <v>57.42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3"/>
        <v>57.42</v>
      </c>
    </row>
    <row r="37" spans="1:240" s="2" customFormat="1" ht="16.5" customHeight="1" x14ac:dyDescent="0.25">
      <c r="A37" s="17" t="s">
        <v>76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>
        <v>0.06</v>
      </c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4"/>
        <v>6.9999999999999993E-2</v>
      </c>
      <c r="GL37" s="42"/>
      <c r="GM37" s="42"/>
      <c r="GN37" s="42"/>
      <c r="GO37" s="42"/>
      <c r="GP37" s="43"/>
      <c r="GQ37" s="26">
        <v>45</v>
      </c>
      <c r="GR37" s="27"/>
      <c r="GS37" s="27"/>
      <c r="GT37" s="27"/>
      <c r="GU37" s="27"/>
      <c r="GV37" s="28"/>
      <c r="GW37" s="38">
        <f t="shared" si="0"/>
        <v>3.1499999999999995</v>
      </c>
      <c r="GX37" s="39"/>
      <c r="GY37" s="39"/>
      <c r="GZ37" s="39"/>
      <c r="HA37" s="39"/>
      <c r="HB37" s="40"/>
      <c r="HC37" s="44">
        <f t="shared" si="1"/>
        <v>6.93</v>
      </c>
      <c r="HD37" s="45"/>
      <c r="HE37" s="45"/>
      <c r="HF37" s="45"/>
      <c r="HG37" s="45"/>
      <c r="HH37" s="46"/>
      <c r="HI37" s="29">
        <v>99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2"/>
        <v>311.84999999999997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3"/>
        <v>311.84999999999997</v>
      </c>
    </row>
    <row r="38" spans="1:240" s="2" customFormat="1" ht="16.5" customHeight="1" x14ac:dyDescent="0.25">
      <c r="A38" s="17" t="s">
        <v>77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2E-3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4"/>
        <v>2E-3</v>
      </c>
      <c r="GL38" s="42"/>
      <c r="GM38" s="42"/>
      <c r="GN38" s="42"/>
      <c r="GO38" s="42"/>
      <c r="GP38" s="43"/>
      <c r="GQ38" s="26">
        <v>36</v>
      </c>
      <c r="GR38" s="27"/>
      <c r="GS38" s="27"/>
      <c r="GT38" s="27"/>
      <c r="GU38" s="27"/>
      <c r="GV38" s="28"/>
      <c r="GW38" s="38">
        <f t="shared" si="0"/>
        <v>7.2000000000000008E-2</v>
      </c>
      <c r="GX38" s="39"/>
      <c r="GY38" s="39"/>
      <c r="GZ38" s="39"/>
      <c r="HA38" s="39"/>
      <c r="HB38" s="40"/>
      <c r="HC38" s="44">
        <f t="shared" si="1"/>
        <v>0.19800000000000001</v>
      </c>
      <c r="HD38" s="45"/>
      <c r="HE38" s="45"/>
      <c r="HF38" s="45"/>
      <c r="HG38" s="45"/>
      <c r="HH38" s="46"/>
      <c r="HI38" s="29">
        <v>99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2"/>
        <v>7.1280000000000001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3"/>
        <v>7.1280000000000001</v>
      </c>
    </row>
    <row r="39" spans="1:240" s="2" customFormat="1" ht="16.5" customHeight="1" x14ac:dyDescent="0.25">
      <c r="A39" s="17" t="s">
        <v>78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5.6000000000000001E-2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4"/>
        <v>5.6000000000000001E-2</v>
      </c>
      <c r="GL39" s="42"/>
      <c r="GM39" s="42"/>
      <c r="GN39" s="42"/>
      <c r="GO39" s="42"/>
      <c r="GP39" s="43"/>
      <c r="GQ39" s="26">
        <v>490</v>
      </c>
      <c r="GR39" s="27"/>
      <c r="GS39" s="27"/>
      <c r="GT39" s="27"/>
      <c r="GU39" s="27"/>
      <c r="GV39" s="28"/>
      <c r="GW39" s="38">
        <f t="shared" si="0"/>
        <v>27.44</v>
      </c>
      <c r="GX39" s="39"/>
      <c r="GY39" s="39"/>
      <c r="GZ39" s="39"/>
      <c r="HA39" s="39"/>
      <c r="HB39" s="40"/>
      <c r="HC39" s="44">
        <f t="shared" si="1"/>
        <v>5.5440000000000005</v>
      </c>
      <c r="HD39" s="45"/>
      <c r="HE39" s="45"/>
      <c r="HF39" s="45"/>
      <c r="HG39" s="45"/>
      <c r="HH39" s="46"/>
      <c r="HI39" s="29">
        <v>99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2"/>
        <v>2716.5600000000004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3"/>
        <v>2716.5600000000004</v>
      </c>
    </row>
    <row r="40" spans="1:240" s="2" customFormat="1" ht="16.5" customHeight="1" x14ac:dyDescent="0.25">
      <c r="A40" s="17" t="s">
        <v>79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3.3000000000000002E-2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4"/>
        <v>3.3000000000000002E-2</v>
      </c>
      <c r="GL40" s="42"/>
      <c r="GM40" s="42"/>
      <c r="GN40" s="42"/>
      <c r="GO40" s="42"/>
      <c r="GP40" s="43"/>
      <c r="GQ40" s="26">
        <v>65</v>
      </c>
      <c r="GR40" s="27"/>
      <c r="GS40" s="27"/>
      <c r="GT40" s="27"/>
      <c r="GU40" s="27"/>
      <c r="GV40" s="28"/>
      <c r="GW40" s="38">
        <f t="shared" si="0"/>
        <v>2.145</v>
      </c>
      <c r="GX40" s="39"/>
      <c r="GY40" s="39"/>
      <c r="GZ40" s="39"/>
      <c r="HA40" s="39"/>
      <c r="HB40" s="40"/>
      <c r="HC40" s="44">
        <f t="shared" si="1"/>
        <v>3.2670000000000003</v>
      </c>
      <c r="HD40" s="45"/>
      <c r="HE40" s="45"/>
      <c r="HF40" s="45"/>
      <c r="HG40" s="45"/>
      <c r="HH40" s="46"/>
      <c r="HI40" s="29">
        <v>99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2"/>
        <v>212.35500000000002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3"/>
        <v>212.35500000000002</v>
      </c>
    </row>
    <row r="41" spans="1:240" s="2" customFormat="1" ht="16.5" customHeight="1" x14ac:dyDescent="0.25">
      <c r="A41" s="17" t="s">
        <v>80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4"/>
        <v>0.03</v>
      </c>
      <c r="GL41" s="42"/>
      <c r="GM41" s="42"/>
      <c r="GN41" s="42"/>
      <c r="GO41" s="42"/>
      <c r="GP41" s="43"/>
      <c r="GQ41" s="26">
        <v>104</v>
      </c>
      <c r="GR41" s="27"/>
      <c r="GS41" s="27"/>
      <c r="GT41" s="27"/>
      <c r="GU41" s="27"/>
      <c r="GV41" s="28"/>
      <c r="GW41" s="38">
        <f t="shared" si="0"/>
        <v>3.12</v>
      </c>
      <c r="GX41" s="39"/>
      <c r="GY41" s="39"/>
      <c r="GZ41" s="39"/>
      <c r="HA41" s="39"/>
      <c r="HB41" s="40"/>
      <c r="HC41" s="44">
        <f t="shared" si="1"/>
        <v>2.9699999999999998</v>
      </c>
      <c r="HD41" s="45"/>
      <c r="HE41" s="45"/>
      <c r="HF41" s="45"/>
      <c r="HG41" s="45"/>
      <c r="HH41" s="46"/>
      <c r="HI41" s="29">
        <v>99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2"/>
        <v>308.88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3"/>
        <v>308.88</v>
      </c>
    </row>
    <row r="42" spans="1:240" s="2" customFormat="1" ht="16.5" customHeight="1" x14ac:dyDescent="0.25">
      <c r="A42" s="17" t="s">
        <v>103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>
        <v>0.17199999999999999</v>
      </c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4"/>
        <v>0.17199999999999999</v>
      </c>
      <c r="GL42" s="42"/>
      <c r="GM42" s="42"/>
      <c r="GN42" s="42"/>
      <c r="GO42" s="42"/>
      <c r="GP42" s="43"/>
      <c r="GQ42" s="26">
        <v>93</v>
      </c>
      <c r="GR42" s="27"/>
      <c r="GS42" s="27"/>
      <c r="GT42" s="27"/>
      <c r="GU42" s="27"/>
      <c r="GV42" s="28"/>
      <c r="GW42" s="38">
        <f t="shared" si="0"/>
        <v>15.995999999999999</v>
      </c>
      <c r="GX42" s="39"/>
      <c r="GY42" s="39"/>
      <c r="GZ42" s="39"/>
      <c r="HA42" s="39"/>
      <c r="HB42" s="40"/>
      <c r="HC42" s="44">
        <v>17</v>
      </c>
      <c r="HD42" s="45"/>
      <c r="HE42" s="45"/>
      <c r="HF42" s="45"/>
      <c r="HG42" s="45"/>
      <c r="HH42" s="46"/>
      <c r="HI42" s="29">
        <v>99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2"/>
        <v>1581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3"/>
        <v>1581</v>
      </c>
    </row>
    <row r="43" spans="1:240" s="2" customFormat="1" ht="16.5" customHeight="1" x14ac:dyDescent="0.25">
      <c r="A43" s="17" t="s">
        <v>81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4.0000000000000001E-3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8.0000000000000002E-3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4"/>
        <v>0.02</v>
      </c>
      <c r="GL43" s="42"/>
      <c r="GM43" s="42"/>
      <c r="GN43" s="42"/>
      <c r="GO43" s="42"/>
      <c r="GP43" s="43"/>
      <c r="GQ43" s="26">
        <v>87</v>
      </c>
      <c r="GR43" s="27"/>
      <c r="GS43" s="27"/>
      <c r="GT43" s="27"/>
      <c r="GU43" s="27"/>
      <c r="GV43" s="28"/>
      <c r="GW43" s="38">
        <f t="shared" si="0"/>
        <v>1.74</v>
      </c>
      <c r="GX43" s="39"/>
      <c r="GY43" s="39"/>
      <c r="GZ43" s="39"/>
      <c r="HA43" s="39"/>
      <c r="HB43" s="40"/>
      <c r="HC43" s="44">
        <f t="shared" si="1"/>
        <v>1.98</v>
      </c>
      <c r="HD43" s="45"/>
      <c r="HE43" s="45"/>
      <c r="HF43" s="45"/>
      <c r="HG43" s="45"/>
      <c r="HH43" s="46"/>
      <c r="HI43" s="29">
        <v>99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2"/>
        <v>172.26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3"/>
        <v>172.26</v>
      </c>
    </row>
    <row r="44" spans="1:240" s="2" customFormat="1" ht="16.5" customHeight="1" x14ac:dyDescent="0.25">
      <c r="A44" s="17" t="s">
        <v>82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0.04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4"/>
        <v>0.04</v>
      </c>
      <c r="GL44" s="42"/>
      <c r="GM44" s="42"/>
      <c r="GN44" s="42"/>
      <c r="GO44" s="42"/>
      <c r="GP44" s="43"/>
      <c r="GQ44" s="26">
        <v>35</v>
      </c>
      <c r="GR44" s="27"/>
      <c r="GS44" s="27"/>
      <c r="GT44" s="27"/>
      <c r="GU44" s="27"/>
      <c r="GV44" s="28"/>
      <c r="GW44" s="38">
        <f t="shared" si="0"/>
        <v>1.4000000000000001</v>
      </c>
      <c r="GX44" s="39"/>
      <c r="GY44" s="39"/>
      <c r="GZ44" s="39"/>
      <c r="HA44" s="39"/>
      <c r="HB44" s="40"/>
      <c r="HC44" s="44">
        <f t="shared" si="1"/>
        <v>3.96</v>
      </c>
      <c r="HD44" s="45"/>
      <c r="HE44" s="45"/>
      <c r="HF44" s="45"/>
      <c r="HG44" s="45"/>
      <c r="HH44" s="46"/>
      <c r="HI44" s="29">
        <v>99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2"/>
        <v>138.6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3"/>
        <v>138.6</v>
      </c>
    </row>
    <row r="45" spans="1:240" s="2" customFormat="1" ht="16.5" customHeight="1" x14ac:dyDescent="0.25">
      <c r="A45" s="17" t="s">
        <v>83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1.4999999999999999E-2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4"/>
        <v>1.4999999999999999E-2</v>
      </c>
      <c r="GL45" s="42"/>
      <c r="GM45" s="42"/>
      <c r="GN45" s="42"/>
      <c r="GO45" s="42"/>
      <c r="GP45" s="43"/>
      <c r="GQ45" s="26">
        <v>128</v>
      </c>
      <c r="GR45" s="27"/>
      <c r="GS45" s="27"/>
      <c r="GT45" s="27"/>
      <c r="GU45" s="27"/>
      <c r="GV45" s="28"/>
      <c r="GW45" s="38">
        <f t="shared" si="0"/>
        <v>1.92</v>
      </c>
      <c r="GX45" s="39"/>
      <c r="GY45" s="39"/>
      <c r="GZ45" s="39"/>
      <c r="HA45" s="39"/>
      <c r="HB45" s="40"/>
      <c r="HC45" s="44">
        <v>1.8</v>
      </c>
      <c r="HD45" s="45"/>
      <c r="HE45" s="45"/>
      <c r="HF45" s="45"/>
      <c r="HG45" s="45"/>
      <c r="HH45" s="46"/>
      <c r="HI45" s="29">
        <v>99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2"/>
        <v>230.4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3"/>
        <v>230.4</v>
      </c>
    </row>
    <row r="46" spans="1:240" s="2" customFormat="1" ht="16.5" customHeight="1" x14ac:dyDescent="0.25">
      <c r="A46" s="55" t="s">
        <v>84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4"/>
        <v>0</v>
      </c>
      <c r="GL46" s="42"/>
      <c r="GM46" s="42"/>
      <c r="GN46" s="42"/>
      <c r="GO46" s="42"/>
      <c r="GP46" s="43"/>
      <c r="GQ46" s="26">
        <v>62</v>
      </c>
      <c r="GR46" s="27"/>
      <c r="GS46" s="27"/>
      <c r="GT46" s="27"/>
      <c r="GU46" s="27"/>
      <c r="GV46" s="28"/>
      <c r="GW46" s="38">
        <f t="shared" si="0"/>
        <v>0</v>
      </c>
      <c r="GX46" s="39"/>
      <c r="GY46" s="39"/>
      <c r="GZ46" s="39"/>
      <c r="HA46" s="39"/>
      <c r="HB46" s="40"/>
      <c r="HC46" s="44">
        <f t="shared" ref="HC46:HC52" si="5">GK46*HI46</f>
        <v>0</v>
      </c>
      <c r="HD46" s="45"/>
      <c r="HE46" s="45"/>
      <c r="HF46" s="45"/>
      <c r="HG46" s="45"/>
      <c r="HH46" s="46"/>
      <c r="HI46" s="29">
        <v>99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2"/>
        <v>0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3"/>
        <v>0</v>
      </c>
    </row>
    <row r="47" spans="1:240" s="2" customFormat="1" ht="16.5" customHeight="1" x14ac:dyDescent="0.25">
      <c r="A47" s="17" t="s">
        <v>85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5.0000000000000001E-3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4"/>
        <v>5.0000000000000001E-3</v>
      </c>
      <c r="GL47" s="42"/>
      <c r="GM47" s="42"/>
      <c r="GN47" s="42"/>
      <c r="GO47" s="42"/>
      <c r="GP47" s="43"/>
      <c r="GQ47" s="26">
        <v>21</v>
      </c>
      <c r="GR47" s="27"/>
      <c r="GS47" s="27"/>
      <c r="GT47" s="27"/>
      <c r="GU47" s="27"/>
      <c r="GV47" s="28"/>
      <c r="GW47" s="38">
        <f t="shared" si="0"/>
        <v>0.105</v>
      </c>
      <c r="GX47" s="39"/>
      <c r="GY47" s="39"/>
      <c r="GZ47" s="39"/>
      <c r="HA47" s="39"/>
      <c r="HB47" s="40"/>
      <c r="HC47" s="44">
        <f t="shared" si="5"/>
        <v>0.495</v>
      </c>
      <c r="HD47" s="45"/>
      <c r="HE47" s="45"/>
      <c r="HF47" s="45"/>
      <c r="HG47" s="45"/>
      <c r="HH47" s="46"/>
      <c r="HI47" s="29">
        <v>99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2"/>
        <v>10.395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3"/>
        <v>10.395</v>
      </c>
    </row>
    <row r="48" spans="1:240" s="2" customFormat="1" ht="16.5" customHeight="1" x14ac:dyDescent="0.25">
      <c r="A48" s="17" t="s">
        <v>86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4.0000000000000001E-3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4"/>
        <v>4.0000000000000001E-3</v>
      </c>
      <c r="GL48" s="42"/>
      <c r="GM48" s="42"/>
      <c r="GN48" s="42"/>
      <c r="GO48" s="42"/>
      <c r="GP48" s="43"/>
      <c r="GQ48" s="26">
        <v>128</v>
      </c>
      <c r="GR48" s="27"/>
      <c r="GS48" s="27"/>
      <c r="GT48" s="27"/>
      <c r="GU48" s="27"/>
      <c r="GV48" s="28"/>
      <c r="GW48" s="38">
        <f t="shared" si="0"/>
        <v>0.51200000000000001</v>
      </c>
      <c r="GX48" s="39"/>
      <c r="GY48" s="39"/>
      <c r="GZ48" s="39"/>
      <c r="HA48" s="39"/>
      <c r="HB48" s="40"/>
      <c r="HC48" s="44">
        <f t="shared" si="5"/>
        <v>0.39600000000000002</v>
      </c>
      <c r="HD48" s="45"/>
      <c r="HE48" s="45"/>
      <c r="HF48" s="45"/>
      <c r="HG48" s="45"/>
      <c r="HH48" s="46"/>
      <c r="HI48" s="29">
        <v>99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2"/>
        <v>50.688000000000002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3"/>
        <v>50.688000000000002</v>
      </c>
    </row>
    <row r="49" spans="1:240" s="2" customFormat="1" ht="16.5" customHeight="1" x14ac:dyDescent="0.25">
      <c r="A49" s="17" t="s">
        <v>101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>
        <v>1.0999999999999999E-2</v>
      </c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4"/>
        <v>1.0999999999999999E-2</v>
      </c>
      <c r="GL49" s="42"/>
      <c r="GM49" s="42"/>
      <c r="GN49" s="42"/>
      <c r="GO49" s="42"/>
      <c r="GP49" s="43"/>
      <c r="GQ49" s="26">
        <v>394</v>
      </c>
      <c r="GR49" s="27"/>
      <c r="GS49" s="27"/>
      <c r="GT49" s="27"/>
      <c r="GU49" s="27"/>
      <c r="GV49" s="28"/>
      <c r="GW49" s="38">
        <f t="shared" si="0"/>
        <v>4.3339999999999996</v>
      </c>
      <c r="GX49" s="39"/>
      <c r="GY49" s="39"/>
      <c r="GZ49" s="39"/>
      <c r="HA49" s="39"/>
      <c r="HB49" s="40"/>
      <c r="HC49" s="44">
        <v>1.06</v>
      </c>
      <c r="HD49" s="45"/>
      <c r="HE49" s="45"/>
      <c r="HF49" s="45"/>
      <c r="HG49" s="45"/>
      <c r="HH49" s="46"/>
      <c r="HI49" s="29">
        <v>99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2"/>
        <v>417.64000000000004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3"/>
        <v>417.64000000000004</v>
      </c>
    </row>
    <row r="50" spans="1:240" s="2" customFormat="1" ht="16.5" customHeight="1" x14ac:dyDescent="0.25">
      <c r="A50" s="17" t="s">
        <v>87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0.04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0.05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4"/>
        <v>0.14000000000000001</v>
      </c>
      <c r="GL50" s="42"/>
      <c r="GM50" s="42"/>
      <c r="GN50" s="42"/>
      <c r="GO50" s="42"/>
      <c r="GP50" s="43"/>
      <c r="GQ50" s="26">
        <v>58</v>
      </c>
      <c r="GR50" s="27"/>
      <c r="GS50" s="27"/>
      <c r="GT50" s="27"/>
      <c r="GU50" s="27"/>
      <c r="GV50" s="28"/>
      <c r="GW50" s="38">
        <f t="shared" si="0"/>
        <v>8.120000000000001</v>
      </c>
      <c r="GX50" s="39"/>
      <c r="GY50" s="39"/>
      <c r="GZ50" s="39"/>
      <c r="HA50" s="39"/>
      <c r="HB50" s="40"/>
      <c r="HC50" s="44">
        <f t="shared" si="5"/>
        <v>13.860000000000001</v>
      </c>
      <c r="HD50" s="45"/>
      <c r="HE50" s="45"/>
      <c r="HF50" s="45"/>
      <c r="HG50" s="45"/>
      <c r="HH50" s="46"/>
      <c r="HI50" s="29">
        <v>99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2"/>
        <v>803.88000000000011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3"/>
        <v>803.88000000000011</v>
      </c>
    </row>
    <row r="51" spans="1:240" s="2" customFormat="1" ht="16.5" customHeight="1" x14ac:dyDescent="0.25">
      <c r="A51" s="17" t="s">
        <v>88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5.0000000000000001E-4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4"/>
        <v>5.0000000000000001E-4</v>
      </c>
      <c r="GL51" s="42"/>
      <c r="GM51" s="42"/>
      <c r="GN51" s="42"/>
      <c r="GO51" s="42"/>
      <c r="GP51" s="43"/>
      <c r="GQ51" s="26">
        <v>259</v>
      </c>
      <c r="GR51" s="27"/>
      <c r="GS51" s="27"/>
      <c r="GT51" s="27"/>
      <c r="GU51" s="27"/>
      <c r="GV51" s="28"/>
      <c r="GW51" s="38">
        <f t="shared" si="0"/>
        <v>0.1295</v>
      </c>
      <c r="GX51" s="39"/>
      <c r="GY51" s="39"/>
      <c r="GZ51" s="39"/>
      <c r="HA51" s="39"/>
      <c r="HB51" s="40"/>
      <c r="HC51" s="44">
        <f t="shared" si="5"/>
        <v>4.9500000000000002E-2</v>
      </c>
      <c r="HD51" s="45"/>
      <c r="HE51" s="45"/>
      <c r="HF51" s="45"/>
      <c r="HG51" s="45"/>
      <c r="HH51" s="46"/>
      <c r="HI51" s="29">
        <v>99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2"/>
        <v>12.820500000000001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3"/>
        <v>12.820500000000001</v>
      </c>
    </row>
    <row r="52" spans="1:240" s="2" customFormat="1" ht="16.5" customHeight="1" x14ac:dyDescent="0.25">
      <c r="A52" s="17" t="s">
        <v>89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4"/>
        <v>5.0000000000000001E-4</v>
      </c>
      <c r="GL52" s="42"/>
      <c r="GM52" s="42"/>
      <c r="GN52" s="42"/>
      <c r="GO52" s="42"/>
      <c r="GP52" s="43"/>
      <c r="GQ52" s="26">
        <v>560</v>
      </c>
      <c r="GR52" s="27"/>
      <c r="GS52" s="27"/>
      <c r="GT52" s="27"/>
      <c r="GU52" s="27"/>
      <c r="GV52" s="28"/>
      <c r="GW52" s="38">
        <f t="shared" si="0"/>
        <v>0.28000000000000003</v>
      </c>
      <c r="GX52" s="39"/>
      <c r="GY52" s="39"/>
      <c r="GZ52" s="39"/>
      <c r="HA52" s="39"/>
      <c r="HB52" s="40"/>
      <c r="HC52" s="44">
        <f t="shared" si="5"/>
        <v>4.9500000000000002E-2</v>
      </c>
      <c r="HD52" s="45"/>
      <c r="HE52" s="45"/>
      <c r="HF52" s="45"/>
      <c r="HG52" s="45"/>
      <c r="HH52" s="46"/>
      <c r="HI52" s="29">
        <v>99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2"/>
        <v>27.720000000000002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3"/>
        <v>27.720000000000002</v>
      </c>
    </row>
    <row r="53" spans="1:240" s="2" customFormat="1" ht="16.5" customHeight="1" x14ac:dyDescent="0.25">
      <c r="A53" s="17" t="s">
        <v>90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0.05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4"/>
        <v>0.05</v>
      </c>
      <c r="GL53" s="42"/>
      <c r="GM53" s="42"/>
      <c r="GN53" s="42"/>
      <c r="GO53" s="42"/>
      <c r="GP53" s="43"/>
      <c r="GQ53" s="26">
        <v>11.4</v>
      </c>
      <c r="GR53" s="27"/>
      <c r="GS53" s="27"/>
      <c r="GT53" s="27"/>
      <c r="GU53" s="27"/>
      <c r="GV53" s="28"/>
      <c r="GW53" s="38">
        <f t="shared" si="0"/>
        <v>0.57000000000000006</v>
      </c>
      <c r="GX53" s="39"/>
      <c r="GY53" s="39"/>
      <c r="GZ53" s="39"/>
      <c r="HA53" s="39"/>
      <c r="HB53" s="40"/>
      <c r="HC53" s="44">
        <f>GK53*HI53/0.05</f>
        <v>99</v>
      </c>
      <c r="HD53" s="45"/>
      <c r="HE53" s="45"/>
      <c r="HF53" s="45"/>
      <c r="HG53" s="45"/>
      <c r="HH53" s="46"/>
      <c r="HI53" s="29">
        <v>99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2"/>
        <v>1128.6000000000001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3"/>
        <v>1128.6000000000001</v>
      </c>
    </row>
    <row r="54" spans="1:240" s="2" customFormat="1" ht="16.5" customHeight="1" x14ac:dyDescent="0.25">
      <c r="A54" s="17" t="s">
        <v>91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4"/>
        <v>0</v>
      </c>
      <c r="GL54" s="42"/>
      <c r="GM54" s="42"/>
      <c r="GN54" s="42"/>
      <c r="GO54" s="42"/>
      <c r="GP54" s="43"/>
      <c r="GQ54" s="26">
        <v>62</v>
      </c>
      <c r="GR54" s="27"/>
      <c r="GS54" s="27"/>
      <c r="GT54" s="27"/>
      <c r="GU54" s="27"/>
      <c r="GV54" s="28"/>
      <c r="GW54" s="38">
        <f t="shared" si="0"/>
        <v>0</v>
      </c>
      <c r="GX54" s="39"/>
      <c r="GY54" s="39"/>
      <c r="GZ54" s="39"/>
      <c r="HA54" s="39"/>
      <c r="HB54" s="40"/>
      <c r="HC54" s="44">
        <f>GK54*HI54</f>
        <v>0</v>
      </c>
      <c r="HD54" s="45"/>
      <c r="HE54" s="45"/>
      <c r="HF54" s="45"/>
      <c r="HG54" s="45"/>
      <c r="HH54" s="46"/>
      <c r="HI54" s="29">
        <v>99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2"/>
        <v>0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3"/>
        <v>0</v>
      </c>
    </row>
    <row r="55" spans="1:240" s="2" customFormat="1" ht="10.199999999999999" x14ac:dyDescent="0.2">
      <c r="HN55" s="2">
        <v>93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HU56" s="13">
        <f>SUM(HU28:HU55)</f>
        <v>10209.578500000001</v>
      </c>
      <c r="HW56" s="51"/>
      <c r="HX56" s="51"/>
      <c r="HY56" s="51"/>
      <c r="HZ56" s="51"/>
      <c r="IA56" s="51"/>
      <c r="IB56" s="51"/>
      <c r="IC56" s="51"/>
      <c r="ID56" s="51"/>
      <c r="IE56" s="51"/>
      <c r="IF56" s="51"/>
    </row>
    <row r="57" spans="1:240" s="2" customFormat="1" ht="10.199999999999999" x14ac:dyDescent="0.2">
      <c r="A57" s="2" t="s">
        <v>92</v>
      </c>
      <c r="K57" s="52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4"/>
      <c r="Z57" s="52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4"/>
      <c r="AY57" s="14"/>
      <c r="CG57" s="2" t="s">
        <v>93</v>
      </c>
      <c r="CR57" s="52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4"/>
      <c r="DG57" s="52" t="s">
        <v>104</v>
      </c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4"/>
      <c r="EF57" s="14"/>
      <c r="EG57" s="14"/>
      <c r="EH57" s="14"/>
      <c r="EU57" s="2" t="s">
        <v>94</v>
      </c>
      <c r="FK57" s="52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4"/>
      <c r="GO57" s="52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4"/>
      <c r="HG57" s="52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4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95</v>
      </c>
      <c r="FK58" s="50" t="s">
        <v>96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97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4"/>
      <c r="AG60" s="52" t="s">
        <v>98</v>
      </c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4"/>
      <c r="BF60" s="14"/>
      <c r="CG60" s="2" t="s">
        <v>99</v>
      </c>
      <c r="CR60" s="52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4"/>
      <c r="DG60" s="52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4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2024-11-21T11:29:54Z</dcterms:modified>
</cp:coreProperties>
</file>