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'1'!$A$1:$IE$55</definedName>
  </definedNames>
  <calcPr calcId="144525"/>
</workbook>
</file>

<file path=xl/calcChain.xml><?xml version="1.0" encoding="utf-8"?>
<calcChain xmlns="http://schemas.openxmlformats.org/spreadsheetml/2006/main">
  <c r="HC28" i="1" l="1"/>
  <c r="GK34" i="1"/>
  <c r="GK55" i="1" l="1"/>
  <c r="HC55" i="1" s="1"/>
  <c r="HU55" i="1" s="1"/>
  <c r="IF55" i="1" s="1"/>
  <c r="GK54" i="1"/>
  <c r="GK53" i="1"/>
  <c r="HC53" i="1" s="1"/>
  <c r="HU53" i="1" s="1"/>
  <c r="IF53" i="1" s="1"/>
  <c r="GK52" i="1"/>
  <c r="HC52" i="1" s="1"/>
  <c r="HU52" i="1" s="1"/>
  <c r="IF52" i="1" s="1"/>
  <c r="GK51" i="1"/>
  <c r="GW51" i="1" s="1"/>
  <c r="GK50" i="1"/>
  <c r="HC50" i="1" s="1"/>
  <c r="HU50" i="1" s="1"/>
  <c r="IF50" i="1" s="1"/>
  <c r="GK49" i="1"/>
  <c r="HC49" i="1" s="1"/>
  <c r="HU49" i="1" s="1"/>
  <c r="IF49" i="1" s="1"/>
  <c r="GK48" i="1"/>
  <c r="HC48" i="1" s="1"/>
  <c r="HU48" i="1" s="1"/>
  <c r="IF48" i="1" s="1"/>
  <c r="GK47" i="1"/>
  <c r="HC47" i="1" s="1"/>
  <c r="HU47" i="1" s="1"/>
  <c r="IF47" i="1" s="1"/>
  <c r="GK46" i="1"/>
  <c r="HC46" i="1" s="1"/>
  <c r="HU46" i="1" s="1"/>
  <c r="IF46" i="1" s="1"/>
  <c r="GK45" i="1"/>
  <c r="GW45" i="1" s="1"/>
  <c r="GK44" i="1"/>
  <c r="HC44" i="1" s="1"/>
  <c r="HU44" i="1" s="1"/>
  <c r="IF44" i="1" s="1"/>
  <c r="GK43" i="1"/>
  <c r="GW43" i="1" s="1"/>
  <c r="GK42" i="1"/>
  <c r="HC42" i="1" s="1"/>
  <c r="HU42" i="1" s="1"/>
  <c r="IF42" i="1" s="1"/>
  <c r="GK41" i="1"/>
  <c r="HC41" i="1" s="1"/>
  <c r="HU41" i="1" s="1"/>
  <c r="IF41" i="1" s="1"/>
  <c r="GK40" i="1"/>
  <c r="HC40" i="1" s="1"/>
  <c r="HU40" i="1" s="1"/>
  <c r="IF40" i="1" s="1"/>
  <c r="GK39" i="1"/>
  <c r="HC39" i="1" s="1"/>
  <c r="HU39" i="1" s="1"/>
  <c r="IF39" i="1" s="1"/>
  <c r="GK38" i="1"/>
  <c r="HC38" i="1" s="1"/>
  <c r="HU38" i="1" s="1"/>
  <c r="IF38" i="1" s="1"/>
  <c r="GK37" i="1"/>
  <c r="GW37" i="1" s="1"/>
  <c r="GK36" i="1"/>
  <c r="GW36" i="1" s="1"/>
  <c r="GK35" i="1"/>
  <c r="GW35" i="1" s="1"/>
  <c r="HC34" i="1"/>
  <c r="HU34" i="1" s="1"/>
  <c r="IF34" i="1" s="1"/>
  <c r="GK33" i="1"/>
  <c r="HC33" i="1" s="1"/>
  <c r="HU33" i="1" s="1"/>
  <c r="IF33" i="1" s="1"/>
  <c r="GK32" i="1"/>
  <c r="GW32" i="1" s="1"/>
  <c r="GK31" i="1"/>
  <c r="HC31" i="1" s="1"/>
  <c r="HU31" i="1" s="1"/>
  <c r="IF31" i="1" s="1"/>
  <c r="GK30" i="1"/>
  <c r="GW30" i="1" s="1"/>
  <c r="GK29" i="1"/>
  <c r="HC29" i="1" s="1"/>
  <c r="HU29" i="1" s="1"/>
  <c r="IF29" i="1" s="1"/>
  <c r="GK28" i="1"/>
  <c r="HU28" i="1" l="1"/>
  <c r="IF28" i="1" s="1"/>
  <c r="HC36" i="1"/>
  <c r="HU36" i="1" s="1"/>
  <c r="IF36" i="1" s="1"/>
  <c r="HC54" i="1"/>
  <c r="HU54" i="1" s="1"/>
  <c r="IF54" i="1" s="1"/>
  <c r="GW52" i="1"/>
  <c r="GW49" i="1"/>
  <c r="HC37" i="1"/>
  <c r="HU37" i="1" s="1"/>
  <c r="IF37" i="1" s="1"/>
  <c r="GW53" i="1"/>
  <c r="GW34" i="1"/>
  <c r="GW50" i="1"/>
  <c r="GW44" i="1"/>
  <c r="HC45" i="1"/>
  <c r="HU45" i="1" s="1"/>
  <c r="IF45" i="1" s="1"/>
  <c r="GW42" i="1"/>
  <c r="HC30" i="1"/>
  <c r="HU30" i="1" s="1"/>
  <c r="IF30" i="1" s="1"/>
  <c r="GW31" i="1"/>
  <c r="GW46" i="1"/>
  <c r="GW54" i="1"/>
  <c r="GW28" i="1"/>
  <c r="GW33" i="1"/>
  <c r="HC35" i="1"/>
  <c r="HU35" i="1" s="1"/>
  <c r="IF35" i="1" s="1"/>
  <c r="GW40" i="1"/>
  <c r="HC43" i="1"/>
  <c r="HU43" i="1" s="1"/>
  <c r="IF43" i="1" s="1"/>
  <c r="GW48" i="1"/>
  <c r="HC51" i="1"/>
  <c r="HU51" i="1" s="1"/>
  <c r="IF51" i="1" s="1"/>
  <c r="GW29" i="1"/>
  <c r="HC32" i="1"/>
  <c r="HU32" i="1" s="1"/>
  <c r="IF32" i="1" s="1"/>
  <c r="GW41" i="1"/>
  <c r="GW38" i="1"/>
  <c r="GW39" i="1"/>
  <c r="GW47" i="1"/>
  <c r="GW55" i="1"/>
  <c r="HU57" i="1" l="1"/>
</calcChain>
</file>

<file path=xl/sharedStrings.xml><?xml version="1.0" encoding="utf-8"?>
<sst xmlns="http://schemas.openxmlformats.org/spreadsheetml/2006/main" count="126" uniqueCount="109">
  <si>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</si>
  <si>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</si>
  <si>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</si>
  <si>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</si>
  <si>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</si>
  <si>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</si>
  <si>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</si>
  <si>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</si>
  <si>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</si>
  <si>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24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</si>
  <si>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</si>
  <si>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</si>
  <si>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</si>
  <si>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</si>
  <si>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</si>
  <si>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</si>
  <si>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</si>
  <si>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</si>
  <si>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</si>
  <si>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</si>
  <si>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</si>
  <si>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</si>
  <si>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</si>
  <si>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</si>
  <si>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</si>
  <si>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</si>
  <si>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</si>
  <si>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</si>
  <si>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</si>
  <si>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</si>
  <si>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</si>
  <si>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</si>
  <si>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</si>
  <si>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</si>
  <si>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</si>
  <si>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</si>
  <si>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</si>
  <si>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</si>
  <si>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</si>
  <si>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</si>
  <si>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</si>
  <si>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</si>
  <si>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</si>
  <si>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</si>
  <si>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пшенная молочная жидкая</t>
  </si>
  <si>
    <t>бутерброды с маслом</t>
  </si>
  <si>
    <t>Какао с молоком</t>
  </si>
  <si>
    <t>Сок фруктовый</t>
  </si>
  <si>
    <t>Рассольник ленинградский</t>
  </si>
  <si>
    <t>Котлеты рыбные любительские</t>
  </si>
  <si>
    <t>Пюре картофельное</t>
  </si>
  <si>
    <t>Соус</t>
  </si>
  <si>
    <t>Компот из свежих яблок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</si>
  <si>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</si>
  <si>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</si>
  <si>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</si>
  <si>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</si>
  <si>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</si>
  <si>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</si>
  <si>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</si>
  <si>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</si>
  <si>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</si>
  <si>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</si>
  <si>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</si>
  <si>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</si>
  <si>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</si>
  <si>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t>Молоко питьевое 2,5</t>
  </si>
  <si>
    <t>Сметана 20%</t>
  </si>
  <si>
    <t>Аскорбиновая кислота</t>
  </si>
  <si>
    <t>Дрожжи хлеб</t>
  </si>
  <si>
    <t>Какао-порошок</t>
  </si>
  <si>
    <t>Картофель столовый</t>
  </si>
  <si>
    <t>Крупа гречневая</t>
  </si>
  <si>
    <t>Крупа перловая</t>
  </si>
  <si>
    <t>Лук репчатый</t>
  </si>
  <si>
    <t>Масло растительное</t>
  </si>
  <si>
    <t>Морковь столовая</t>
  </si>
  <si>
    <t>Мука пшеничная</t>
  </si>
  <si>
    <t>Огурцы консервированные</t>
  </si>
  <si>
    <t>Пшено шлифованное</t>
  </si>
  <si>
    <t>Рыба Минтай (свеж)</t>
  </si>
  <si>
    <t>Сахар-песок</t>
  </si>
  <si>
    <t>Сок фруктовый,3л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</si>
  <si>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</si>
  <si>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</si>
  <si>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</si>
  <si>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</si>
  <si>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</si>
  <si>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Яблоки свежие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</si>
  <si>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</si>
  <si>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</si>
  <si>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</si>
  <si>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</si>
  <si>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</si>
  <si>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</si>
  <si>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</si>
  <si>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</si>
  <si>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</si>
  <si>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Салат из белокочан капусты</t>
  </si>
  <si>
    <t>Капуста</t>
  </si>
  <si>
    <t>Каша гречневая молочная</t>
  </si>
  <si>
    <t>Ватрушка с повидлом</t>
  </si>
  <si>
    <t>Масло сливоч 82,5%</t>
  </si>
  <si>
    <t>Повидло</t>
  </si>
  <si>
    <t>12</t>
  </si>
  <si>
    <t>сентября</t>
  </si>
  <si>
    <t>Чай с сахаром</t>
  </si>
  <si>
    <t>чай</t>
  </si>
  <si>
    <t>Медалиева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</si>
</sst>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4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10" fillId="3" borderId="11" xfId="0" applyNumberFormat="1" applyFont="1" applyFill="1" applyBorder="1" applyAlignment="1">
      <alignment horizontal="center"/>
    </xf>
    <xf numFmtId="1" fontId="10" fillId="3" borderId="43" xfId="0" applyNumberFormat="1" applyFont="1" applyFill="1" applyBorder="1" applyAlignment="1">
      <alignment horizontal="center"/>
    </xf>
    <xf numFmtId="1" fontId="10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  <xf numFmtId="0" fontId="9" fillId="0" borderId="66" xfId="0" applyNumberFormat="1" applyFont="1" applyBorder="1"/>
    <xf numFmtId="0" fontId="9" fillId="0" borderId="7" xfId="0" applyNumberFormat="1" applyFont="1" applyBorder="1" applyAlignment="1">
      <alignment wrapText="1"/>
    </xf>
    <xf numFmtId="0" fontId="9" fillId="0" borderId="43" xfId="0" applyNumberFormat="1" applyFont="1" applyBorder="1" applyAlignment="1">
      <alignment wrapText="1"/>
    </xf>
    <xf numFmtId="0" fontId="9" fillId="0" borderId="4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2"/>
  <sheetViews>
    <sheetView tabSelected="1" topLeftCell="A34" workbookViewId="0">
      <selection activeCell="B2" sqref="A2:IF63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1.77734375" style="1" customWidth="1"/>
    <col min="49" max="53" width="0.88671875" style="1" customWidth="1"/>
    <col min="54" max="54" width="2" style="1" customWidth="1"/>
    <col min="55" max="89" width="0.88671875" style="1" customWidth="1"/>
    <col min="90" max="90" width="2.5546875" style="1" customWidth="1"/>
    <col min="91" max="95" width="0.88671875" style="1" customWidth="1"/>
    <col min="96" max="96" width="2.44140625" style="1" customWidth="1"/>
    <col min="97" max="101" width="0.88671875" style="1" customWidth="1"/>
    <col min="102" max="102" width="1.77734375" style="1" customWidth="1"/>
    <col min="103" max="107" width="0.88671875" style="1" customWidth="1"/>
    <col min="108" max="108" width="1.5546875" style="1" customWidth="1"/>
    <col min="109" max="113" width="0.88671875" style="1" customWidth="1"/>
    <col min="114" max="114" width="2.33203125" style="1" customWidth="1"/>
    <col min="115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2.77734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2.1093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104</v>
      </c>
      <c r="D5" s="100"/>
      <c r="E5" s="100"/>
      <c r="F5" s="101"/>
      <c r="G5" s="57" t="s">
        <v>8</v>
      </c>
      <c r="H5" s="57"/>
      <c r="I5" s="57"/>
      <c r="J5" s="99" t="s">
        <v>105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9</v>
      </c>
      <c r="AH5" s="55"/>
      <c r="AI5" s="56"/>
      <c r="AK5" s="57" t="s">
        <v>10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11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12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13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14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15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16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17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18</v>
      </c>
      <c r="HI8" s="42" t="s">
        <v>19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20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21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22</v>
      </c>
      <c r="FA10" s="99" t="s">
        <v>104</v>
      </c>
      <c r="FB10" s="100"/>
      <c r="FC10" s="100"/>
      <c r="FD10" s="101"/>
      <c r="FE10" s="57" t="s">
        <v>8</v>
      </c>
      <c r="FF10" s="57"/>
      <c r="FG10" s="57"/>
      <c r="FH10" s="99" t="s">
        <v>105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9</v>
      </c>
      <c r="GF10" s="55"/>
      <c r="GG10" s="56"/>
      <c r="GI10" s="57" t="s">
        <v>10</v>
      </c>
      <c r="GJ10" s="57"/>
      <c r="HE10" s="11"/>
      <c r="HF10" s="11" t="s">
        <v>23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24</v>
      </c>
      <c r="EU12" s="102" t="s">
        <v>25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26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27</v>
      </c>
      <c r="FH14" s="102" t="s">
        <v>28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49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29</v>
      </c>
      <c r="FL16" s="102" t="s">
        <v>30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31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77.7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32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33</v>
      </c>
      <c r="AE19" s="59"/>
      <c r="AF19" s="59"/>
      <c r="AG19" s="59"/>
      <c r="AH19" s="59"/>
      <c r="AI19" s="59"/>
      <c r="AJ19" s="60"/>
      <c r="AK19" s="30" t="s">
        <v>34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35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36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37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38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39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40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41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42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43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44</v>
      </c>
      <c r="AL22" s="120"/>
      <c r="AM22" s="120"/>
      <c r="AN22" s="120"/>
      <c r="AO22" s="120"/>
      <c r="AP22" s="121"/>
      <c r="AQ22" s="119" t="s">
        <v>45</v>
      </c>
      <c r="AR22" s="120"/>
      <c r="AS22" s="120"/>
      <c r="AT22" s="120"/>
      <c r="AU22" s="120"/>
      <c r="AV22" s="121"/>
      <c r="AW22" s="119" t="s">
        <v>46</v>
      </c>
      <c r="AX22" s="120"/>
      <c r="AY22" s="120"/>
      <c r="AZ22" s="120"/>
      <c r="BA22" s="120"/>
      <c r="BB22" s="121"/>
      <c r="BC22" s="119" t="s">
        <v>47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48</v>
      </c>
      <c r="CH22" s="120"/>
      <c r="CI22" s="120"/>
      <c r="CJ22" s="120"/>
      <c r="CK22" s="120"/>
      <c r="CL22" s="121"/>
      <c r="CM22" s="119" t="s">
        <v>49</v>
      </c>
      <c r="CN22" s="120"/>
      <c r="CO22" s="120"/>
      <c r="CP22" s="120"/>
      <c r="CQ22" s="120"/>
      <c r="CR22" s="121"/>
      <c r="CS22" s="119" t="s">
        <v>50</v>
      </c>
      <c r="CT22" s="120"/>
      <c r="CU22" s="120"/>
      <c r="CV22" s="120"/>
      <c r="CW22" s="120"/>
      <c r="CX22" s="121"/>
      <c r="CY22" s="119" t="s">
        <v>51</v>
      </c>
      <c r="CZ22" s="120"/>
      <c r="DA22" s="120"/>
      <c r="DB22" s="120"/>
      <c r="DC22" s="120"/>
      <c r="DD22" s="121"/>
      <c r="DE22" s="119" t="s">
        <v>52</v>
      </c>
      <c r="DF22" s="120"/>
      <c r="DG22" s="120"/>
      <c r="DH22" s="120"/>
      <c r="DI22" s="120"/>
      <c r="DJ22" s="121"/>
      <c r="DK22" s="119" t="s">
        <v>53</v>
      </c>
      <c r="DL22" s="120"/>
      <c r="DM22" s="120"/>
      <c r="DN22" s="120"/>
      <c r="DO22" s="120"/>
      <c r="DP22" s="121"/>
      <c r="DQ22" s="119" t="s">
        <v>98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100</v>
      </c>
      <c r="EJ22" s="120"/>
      <c r="EK22" s="120"/>
      <c r="EL22" s="120"/>
      <c r="EM22" s="120"/>
      <c r="EN22" s="121"/>
      <c r="EO22" s="119" t="s">
        <v>106</v>
      </c>
      <c r="EP22" s="120"/>
      <c r="EQ22" s="120"/>
      <c r="ER22" s="120"/>
      <c r="ES22" s="120"/>
      <c r="ET22" s="121"/>
      <c r="EU22" s="119" t="s">
        <v>53</v>
      </c>
      <c r="EV22" s="120"/>
      <c r="EW22" s="120"/>
      <c r="EX22" s="120"/>
      <c r="EY22" s="120"/>
      <c r="EZ22" s="121"/>
      <c r="FA22" s="119" t="s">
        <v>101</v>
      </c>
      <c r="FB22" s="120"/>
      <c r="FC22" s="120"/>
      <c r="FD22" s="120"/>
      <c r="FE22" s="120"/>
      <c r="FF22" s="121"/>
      <c r="FG22" s="119" t="s">
        <v>54</v>
      </c>
      <c r="FH22" s="120"/>
      <c r="FI22" s="120"/>
      <c r="FJ22" s="120"/>
      <c r="FK22" s="120"/>
      <c r="FL22" s="121"/>
      <c r="FM22" s="119"/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55</v>
      </c>
      <c r="GL22" s="59"/>
      <c r="GM22" s="59"/>
      <c r="GN22" s="59"/>
      <c r="GO22" s="59"/>
      <c r="GP22" s="60"/>
      <c r="GQ22" s="165" t="s">
        <v>56</v>
      </c>
      <c r="GR22" s="166"/>
      <c r="GS22" s="166"/>
      <c r="GT22" s="166"/>
      <c r="GU22" s="166"/>
      <c r="GV22" s="167"/>
      <c r="GW22" s="153" t="s">
        <v>57</v>
      </c>
      <c r="GX22" s="154"/>
      <c r="GY22" s="154"/>
      <c r="GZ22" s="154"/>
      <c r="HA22" s="154"/>
      <c r="HB22" s="155"/>
      <c r="HC22" s="153" t="s">
        <v>58</v>
      </c>
      <c r="HD22" s="154"/>
      <c r="HE22" s="154"/>
      <c r="HF22" s="154"/>
      <c r="HG22" s="154"/>
      <c r="HH22" s="155"/>
      <c r="HI22" s="30" t="s">
        <v>59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60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61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62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1" t="s">
        <v>63</v>
      </c>
      <c r="B26" s="242"/>
      <c r="C26" s="242"/>
      <c r="D26" s="242"/>
      <c r="E26" s="242"/>
      <c r="F26" s="242"/>
      <c r="G26" s="242"/>
      <c r="H26" s="242"/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3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30">
        <v>49</v>
      </c>
      <c r="AL26" s="31"/>
      <c r="AM26" s="31"/>
      <c r="AN26" s="31"/>
      <c r="AO26" s="31"/>
      <c r="AP26" s="32"/>
      <c r="AQ26" s="30">
        <v>49</v>
      </c>
      <c r="AR26" s="31"/>
      <c r="AS26" s="31"/>
      <c r="AT26" s="31"/>
      <c r="AU26" s="31"/>
      <c r="AV26" s="32"/>
      <c r="AW26" s="30">
        <v>49</v>
      </c>
      <c r="AX26" s="31"/>
      <c r="AY26" s="31"/>
      <c r="AZ26" s="31"/>
      <c r="BA26" s="31"/>
      <c r="BB26" s="32"/>
      <c r="BC26" s="30">
        <v>49</v>
      </c>
      <c r="BD26" s="31"/>
      <c r="BE26" s="31"/>
      <c r="BF26" s="31"/>
      <c r="BG26" s="3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v>49</v>
      </c>
      <c r="CH26" s="31"/>
      <c r="CI26" s="31"/>
      <c r="CJ26" s="31"/>
      <c r="CK26" s="31"/>
      <c r="CL26" s="32"/>
      <c r="CM26" s="30">
        <v>49</v>
      </c>
      <c r="CN26" s="31"/>
      <c r="CO26" s="31"/>
      <c r="CP26" s="31"/>
      <c r="CQ26" s="31"/>
      <c r="CR26" s="32"/>
      <c r="CS26" s="30">
        <v>49</v>
      </c>
      <c r="CT26" s="31"/>
      <c r="CU26" s="31"/>
      <c r="CV26" s="31"/>
      <c r="CW26" s="31"/>
      <c r="CX26" s="32"/>
      <c r="CY26" s="30">
        <v>49</v>
      </c>
      <c r="CZ26" s="31"/>
      <c r="DA26" s="31"/>
      <c r="DB26" s="31"/>
      <c r="DC26" s="31"/>
      <c r="DD26" s="32"/>
      <c r="DE26" s="30">
        <v>49</v>
      </c>
      <c r="DF26" s="31"/>
      <c r="DG26" s="31"/>
      <c r="DH26" s="31"/>
      <c r="DI26" s="31"/>
      <c r="DJ26" s="32"/>
      <c r="DK26" s="30">
        <v>49</v>
      </c>
      <c r="DL26" s="31"/>
      <c r="DM26" s="31"/>
      <c r="DN26" s="31"/>
      <c r="DO26" s="31"/>
      <c r="DP26" s="32"/>
      <c r="DQ26" s="30">
        <v>49</v>
      </c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v>72</v>
      </c>
      <c r="EJ26" s="31"/>
      <c r="EK26" s="31"/>
      <c r="EL26" s="31"/>
      <c r="EM26" s="31"/>
      <c r="EN26" s="32"/>
      <c r="EO26" s="30">
        <v>72</v>
      </c>
      <c r="EP26" s="31"/>
      <c r="EQ26" s="31"/>
      <c r="ER26" s="31"/>
      <c r="ES26" s="31"/>
      <c r="ET26" s="32"/>
      <c r="EU26" s="30">
        <v>72</v>
      </c>
      <c r="EV26" s="31"/>
      <c r="EW26" s="31"/>
      <c r="EX26" s="31"/>
      <c r="EY26" s="31"/>
      <c r="EZ26" s="32"/>
      <c r="FA26" s="30">
        <v>72</v>
      </c>
      <c r="FB26" s="31"/>
      <c r="FC26" s="31"/>
      <c r="FD26" s="31"/>
      <c r="FE26" s="31"/>
      <c r="FF26" s="32"/>
      <c r="FG26" s="30">
        <v>72</v>
      </c>
      <c r="FH26" s="31"/>
      <c r="FI26" s="31"/>
      <c r="FJ26" s="31"/>
      <c r="FK26" s="31"/>
      <c r="FL26" s="32"/>
      <c r="FM26" s="30"/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8"/>
      <c r="GR26" s="239"/>
      <c r="GS26" s="239"/>
      <c r="GT26" s="239"/>
      <c r="GU26" s="239"/>
      <c r="GV26" s="240"/>
      <c r="GW26" s="235"/>
      <c r="GX26" s="236"/>
      <c r="GY26" s="236"/>
      <c r="GZ26" s="236"/>
      <c r="HA26" s="236"/>
      <c r="HB26" s="237"/>
      <c r="HC26" s="235"/>
      <c r="HD26" s="236"/>
      <c r="HE26" s="236"/>
      <c r="HF26" s="236"/>
      <c r="HG26" s="236"/>
      <c r="HH26" s="237"/>
      <c r="HI26" s="232"/>
      <c r="HJ26" s="233"/>
      <c r="HK26" s="233"/>
      <c r="HL26" s="233"/>
      <c r="HM26" s="233"/>
      <c r="HN26" s="234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x14ac:dyDescent="0.3">
      <c r="A27" s="250" t="s">
        <v>64</v>
      </c>
      <c r="B27" s="251"/>
      <c r="C27" s="251"/>
      <c r="D27" s="251"/>
      <c r="E27" s="251"/>
      <c r="F27" s="251"/>
      <c r="G27" s="251"/>
      <c r="H27" s="251"/>
      <c r="I27" s="251"/>
      <c r="J27" s="251"/>
      <c r="K27" s="251"/>
      <c r="L27" s="251"/>
      <c r="M27" s="251"/>
      <c r="N27" s="251"/>
      <c r="O27" s="251"/>
      <c r="P27" s="251"/>
      <c r="Q27" s="251"/>
      <c r="R27" s="251"/>
      <c r="S27" s="251"/>
      <c r="T27" s="251"/>
      <c r="U27" s="251"/>
      <c r="V27" s="251"/>
      <c r="W27" s="252"/>
      <c r="X27" s="223"/>
      <c r="Y27" s="224"/>
      <c r="Z27" s="224"/>
      <c r="AA27" s="224"/>
      <c r="AB27" s="224"/>
      <c r="AC27" s="225"/>
      <c r="AD27" s="211"/>
      <c r="AE27" s="212"/>
      <c r="AF27" s="212"/>
      <c r="AG27" s="212"/>
      <c r="AH27" s="212"/>
      <c r="AI27" s="212"/>
      <c r="AJ27" s="213"/>
      <c r="AK27" s="211">
        <v>200</v>
      </c>
      <c r="AL27" s="212"/>
      <c r="AM27" s="212"/>
      <c r="AN27" s="212"/>
      <c r="AO27" s="212"/>
      <c r="AP27" s="213"/>
      <c r="AQ27" s="211" t="s">
        <v>65</v>
      </c>
      <c r="AR27" s="212"/>
      <c r="AS27" s="212"/>
      <c r="AT27" s="212"/>
      <c r="AU27" s="212"/>
      <c r="AV27" s="213"/>
      <c r="AW27" s="211">
        <v>200</v>
      </c>
      <c r="AX27" s="212"/>
      <c r="AY27" s="212"/>
      <c r="AZ27" s="212"/>
      <c r="BA27" s="212"/>
      <c r="BB27" s="213"/>
      <c r="BC27" s="211">
        <v>100</v>
      </c>
      <c r="BD27" s="212"/>
      <c r="BE27" s="212"/>
      <c r="BF27" s="212"/>
      <c r="BG27" s="212"/>
      <c r="BH27" s="213"/>
      <c r="BI27" s="211"/>
      <c r="BJ27" s="212"/>
      <c r="BK27" s="212"/>
      <c r="BL27" s="212"/>
      <c r="BM27" s="212"/>
      <c r="BN27" s="213"/>
      <c r="BO27" s="211"/>
      <c r="BP27" s="212"/>
      <c r="BQ27" s="212"/>
      <c r="BR27" s="212"/>
      <c r="BS27" s="212"/>
      <c r="BT27" s="213"/>
      <c r="BU27" s="211"/>
      <c r="BV27" s="212"/>
      <c r="BW27" s="212"/>
      <c r="BX27" s="212"/>
      <c r="BY27" s="212"/>
      <c r="BZ27" s="213"/>
      <c r="CA27" s="211"/>
      <c r="CB27" s="212"/>
      <c r="CC27" s="212"/>
      <c r="CD27" s="212"/>
      <c r="CE27" s="212"/>
      <c r="CF27" s="213"/>
      <c r="CG27" s="211">
        <v>200</v>
      </c>
      <c r="CH27" s="212"/>
      <c r="CI27" s="212"/>
      <c r="CJ27" s="212"/>
      <c r="CK27" s="212"/>
      <c r="CL27" s="213"/>
      <c r="CM27" s="211">
        <v>70</v>
      </c>
      <c r="CN27" s="212"/>
      <c r="CO27" s="212"/>
      <c r="CP27" s="212"/>
      <c r="CQ27" s="212"/>
      <c r="CR27" s="213"/>
      <c r="CS27" s="211">
        <v>130</v>
      </c>
      <c r="CT27" s="212"/>
      <c r="CU27" s="212"/>
      <c r="CV27" s="212"/>
      <c r="CW27" s="212"/>
      <c r="CX27" s="213"/>
      <c r="CY27" s="211">
        <v>40</v>
      </c>
      <c r="CZ27" s="212"/>
      <c r="DA27" s="212"/>
      <c r="DB27" s="212"/>
      <c r="DC27" s="212"/>
      <c r="DD27" s="213"/>
      <c r="DE27" s="211">
        <v>200</v>
      </c>
      <c r="DF27" s="212"/>
      <c r="DG27" s="212"/>
      <c r="DH27" s="212"/>
      <c r="DI27" s="212"/>
      <c r="DJ27" s="213"/>
      <c r="DK27" s="211">
        <v>50</v>
      </c>
      <c r="DL27" s="212"/>
      <c r="DM27" s="212"/>
      <c r="DN27" s="212"/>
      <c r="DO27" s="212"/>
      <c r="DP27" s="213"/>
      <c r="DQ27" s="211">
        <v>50</v>
      </c>
      <c r="DR27" s="212"/>
      <c r="DS27" s="212"/>
      <c r="DT27" s="212"/>
      <c r="DU27" s="212"/>
      <c r="DV27" s="213"/>
      <c r="DW27" s="211"/>
      <c r="DX27" s="212"/>
      <c r="DY27" s="212"/>
      <c r="DZ27" s="212"/>
      <c r="EA27" s="212"/>
      <c r="EB27" s="213"/>
      <c r="EC27" s="211"/>
      <c r="ED27" s="212"/>
      <c r="EE27" s="212"/>
      <c r="EF27" s="212"/>
      <c r="EG27" s="212"/>
      <c r="EH27" s="213"/>
      <c r="EI27" s="211">
        <v>200</v>
      </c>
      <c r="EJ27" s="212"/>
      <c r="EK27" s="212"/>
      <c r="EL27" s="212"/>
      <c r="EM27" s="212"/>
      <c r="EN27" s="213"/>
      <c r="EO27" s="211">
        <v>180</v>
      </c>
      <c r="EP27" s="212"/>
      <c r="EQ27" s="212"/>
      <c r="ER27" s="212"/>
      <c r="ES27" s="212"/>
      <c r="ET27" s="213"/>
      <c r="EU27" s="211">
        <v>30</v>
      </c>
      <c r="EV27" s="212"/>
      <c r="EW27" s="212"/>
      <c r="EX27" s="212"/>
      <c r="EY27" s="212"/>
      <c r="EZ27" s="213"/>
      <c r="FA27" s="211">
        <v>50</v>
      </c>
      <c r="FB27" s="212"/>
      <c r="FC27" s="212"/>
      <c r="FD27" s="212"/>
      <c r="FE27" s="212"/>
      <c r="FF27" s="213"/>
      <c r="FG27" s="211">
        <v>5</v>
      </c>
      <c r="FH27" s="212"/>
      <c r="FI27" s="212"/>
      <c r="FJ27" s="212"/>
      <c r="FK27" s="212"/>
      <c r="FL27" s="213"/>
      <c r="FM27" s="211"/>
      <c r="FN27" s="212"/>
      <c r="FO27" s="212"/>
      <c r="FP27" s="212"/>
      <c r="FQ27" s="212"/>
      <c r="FR27" s="213"/>
      <c r="FS27" s="211"/>
      <c r="FT27" s="212"/>
      <c r="FU27" s="212"/>
      <c r="FV27" s="212"/>
      <c r="FW27" s="212"/>
      <c r="FX27" s="213"/>
      <c r="FY27" s="211"/>
      <c r="FZ27" s="212"/>
      <c r="GA27" s="212"/>
      <c r="GB27" s="212"/>
      <c r="GC27" s="212"/>
      <c r="GD27" s="213"/>
      <c r="GE27" s="211"/>
      <c r="GF27" s="212"/>
      <c r="GG27" s="212"/>
      <c r="GH27" s="212"/>
      <c r="GI27" s="212"/>
      <c r="GJ27" s="213"/>
      <c r="GK27" s="211"/>
      <c r="GL27" s="212"/>
      <c r="GM27" s="212"/>
      <c r="GN27" s="212"/>
      <c r="GO27" s="212"/>
      <c r="GP27" s="213"/>
      <c r="GQ27" s="255"/>
      <c r="GR27" s="256"/>
      <c r="GS27" s="256"/>
      <c r="GT27" s="256"/>
      <c r="GU27" s="256"/>
      <c r="GV27" s="257"/>
      <c r="GW27" s="226"/>
      <c r="GX27" s="227"/>
      <c r="GY27" s="227"/>
      <c r="GZ27" s="227"/>
      <c r="HA27" s="227"/>
      <c r="HB27" s="228"/>
      <c r="HC27" s="214"/>
      <c r="HD27" s="215"/>
      <c r="HE27" s="215"/>
      <c r="HF27" s="215"/>
      <c r="HG27" s="215"/>
      <c r="HH27" s="216"/>
      <c r="HI27" s="247"/>
      <c r="HJ27" s="248"/>
      <c r="HK27" s="248"/>
      <c r="HL27" s="248"/>
      <c r="HM27" s="248"/>
      <c r="HN27" s="249"/>
      <c r="HO27" s="253"/>
      <c r="HP27" s="245"/>
      <c r="HQ27" s="245"/>
      <c r="HR27" s="245"/>
      <c r="HS27" s="245"/>
      <c r="HT27" s="254"/>
      <c r="HU27" s="244"/>
      <c r="HV27" s="245"/>
      <c r="HW27" s="245"/>
      <c r="HX27" s="245"/>
      <c r="HY27" s="245"/>
      <c r="HZ27" s="245"/>
      <c r="IA27" s="245"/>
      <c r="IB27" s="245"/>
      <c r="IC27" s="245"/>
      <c r="ID27" s="245"/>
      <c r="IE27" s="246"/>
    </row>
    <row r="28" spans="1:240" s="2" customFormat="1" ht="16.5" customHeight="1" x14ac:dyDescent="0.25">
      <c r="A28" s="258" t="s">
        <v>107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29"/>
      <c r="Y28" s="230"/>
      <c r="Z28" s="230"/>
      <c r="AA28" s="230"/>
      <c r="AB28" s="230"/>
      <c r="AC28" s="231"/>
      <c r="AD28" s="199"/>
      <c r="AE28" s="200"/>
      <c r="AF28" s="200"/>
      <c r="AG28" s="200"/>
      <c r="AH28" s="200"/>
      <c r="AI28" s="200"/>
      <c r="AJ28" s="201"/>
      <c r="AK28" s="199"/>
      <c r="AL28" s="200"/>
      <c r="AM28" s="200"/>
      <c r="AN28" s="200"/>
      <c r="AO28" s="200"/>
      <c r="AP28" s="201"/>
      <c r="AQ28" s="199"/>
      <c r="AR28" s="200"/>
      <c r="AS28" s="200"/>
      <c r="AT28" s="200"/>
      <c r="AU28" s="200"/>
      <c r="AV28" s="201"/>
      <c r="AW28" s="199"/>
      <c r="AX28" s="200"/>
      <c r="AY28" s="200"/>
      <c r="AZ28" s="200"/>
      <c r="BA28" s="200"/>
      <c r="BB28" s="201"/>
      <c r="BC28" s="220"/>
      <c r="BD28" s="221"/>
      <c r="BE28" s="221"/>
      <c r="BF28" s="221"/>
      <c r="BG28" s="221"/>
      <c r="BH28" s="222"/>
      <c r="BI28" s="220"/>
      <c r="BJ28" s="221"/>
      <c r="BK28" s="221"/>
      <c r="BL28" s="221"/>
      <c r="BM28" s="221"/>
      <c r="BN28" s="222"/>
      <c r="BO28" s="220"/>
      <c r="BP28" s="221"/>
      <c r="BQ28" s="221"/>
      <c r="BR28" s="221"/>
      <c r="BS28" s="221"/>
      <c r="BT28" s="222"/>
      <c r="BU28" s="220"/>
      <c r="BV28" s="221"/>
      <c r="BW28" s="221"/>
      <c r="BX28" s="221"/>
      <c r="BY28" s="221"/>
      <c r="BZ28" s="222"/>
      <c r="CA28" s="199"/>
      <c r="CB28" s="200"/>
      <c r="CC28" s="200"/>
      <c r="CD28" s="200"/>
      <c r="CE28" s="200"/>
      <c r="CF28" s="201"/>
      <c r="CG28" s="199"/>
      <c r="CH28" s="200"/>
      <c r="CI28" s="200"/>
      <c r="CJ28" s="200"/>
      <c r="CK28" s="200"/>
      <c r="CL28" s="201"/>
      <c r="CM28" s="199"/>
      <c r="CN28" s="200"/>
      <c r="CO28" s="200"/>
      <c r="CP28" s="200"/>
      <c r="CQ28" s="200"/>
      <c r="CR28" s="201"/>
      <c r="CS28" s="199"/>
      <c r="CT28" s="200"/>
      <c r="CU28" s="200"/>
      <c r="CV28" s="200"/>
      <c r="CW28" s="200"/>
      <c r="CX28" s="201"/>
      <c r="CY28" s="199"/>
      <c r="CZ28" s="200"/>
      <c r="DA28" s="200"/>
      <c r="DB28" s="200"/>
      <c r="DC28" s="200"/>
      <c r="DD28" s="201"/>
      <c r="DE28" s="199"/>
      <c r="DF28" s="200"/>
      <c r="DG28" s="200"/>
      <c r="DH28" s="200"/>
      <c r="DI28" s="200"/>
      <c r="DJ28" s="201"/>
      <c r="DK28" s="199"/>
      <c r="DL28" s="200"/>
      <c r="DM28" s="200"/>
      <c r="DN28" s="200"/>
      <c r="DO28" s="200"/>
      <c r="DP28" s="201"/>
      <c r="DQ28" s="199"/>
      <c r="DR28" s="200"/>
      <c r="DS28" s="200"/>
      <c r="DT28" s="200"/>
      <c r="DU28" s="200"/>
      <c r="DV28" s="201"/>
      <c r="DW28" s="199"/>
      <c r="DX28" s="200"/>
      <c r="DY28" s="200"/>
      <c r="DZ28" s="200"/>
      <c r="EA28" s="200"/>
      <c r="EB28" s="201"/>
      <c r="EC28" s="199"/>
      <c r="ED28" s="200"/>
      <c r="EE28" s="200"/>
      <c r="EF28" s="200"/>
      <c r="EG28" s="200"/>
      <c r="EH28" s="201"/>
      <c r="EI28" s="199"/>
      <c r="EJ28" s="200"/>
      <c r="EK28" s="200"/>
      <c r="EL28" s="200"/>
      <c r="EM28" s="200"/>
      <c r="EN28" s="201"/>
      <c r="EO28" s="199">
        <v>5.0000000000000001E-4</v>
      </c>
      <c r="EP28" s="200"/>
      <c r="EQ28" s="200"/>
      <c r="ER28" s="200"/>
      <c r="ES28" s="200"/>
      <c r="ET28" s="201"/>
      <c r="EU28" s="199"/>
      <c r="EV28" s="200"/>
      <c r="EW28" s="200"/>
      <c r="EX28" s="200"/>
      <c r="EY28" s="200"/>
      <c r="EZ28" s="201"/>
      <c r="FA28" s="199"/>
      <c r="FB28" s="200"/>
      <c r="FC28" s="200"/>
      <c r="FD28" s="200"/>
      <c r="FE28" s="200"/>
      <c r="FF28" s="201"/>
      <c r="FG28" s="220"/>
      <c r="FH28" s="221"/>
      <c r="FI28" s="221"/>
      <c r="FJ28" s="221"/>
      <c r="FK28" s="221"/>
      <c r="FL28" s="222"/>
      <c r="FM28" s="220"/>
      <c r="FN28" s="221"/>
      <c r="FO28" s="221"/>
      <c r="FP28" s="221"/>
      <c r="FQ28" s="221"/>
      <c r="FR28" s="222"/>
      <c r="FS28" s="220"/>
      <c r="FT28" s="221"/>
      <c r="FU28" s="221"/>
      <c r="FV28" s="221"/>
      <c r="FW28" s="221"/>
      <c r="FX28" s="222"/>
      <c r="FY28" s="220"/>
      <c r="FZ28" s="221"/>
      <c r="GA28" s="221"/>
      <c r="GB28" s="221"/>
      <c r="GC28" s="221"/>
      <c r="GD28" s="222"/>
      <c r="GE28" s="220"/>
      <c r="GF28" s="221"/>
      <c r="GG28" s="221"/>
      <c r="GH28" s="221"/>
      <c r="GI28" s="221"/>
      <c r="GJ28" s="222"/>
      <c r="GK28" s="199">
        <f t="shared" ref="GK28:GK55" si="0">AK28+AQ28+AW28+BC28+BI28+BO28+BU28+CA28+CG28+CM28+CS28+CY28+DE28+DK28+DQ28+DW28+EC28+EI28+EO28+EU28+FA28+FG28+FM28+FS28+FY28+GE28</f>
        <v>5.0000000000000001E-4</v>
      </c>
      <c r="GL28" s="200"/>
      <c r="GM28" s="200"/>
      <c r="GN28" s="200"/>
      <c r="GO28" s="200"/>
      <c r="GP28" s="201"/>
      <c r="GQ28" s="217">
        <v>550</v>
      </c>
      <c r="GR28" s="218"/>
      <c r="GS28" s="218"/>
      <c r="GT28" s="218"/>
      <c r="GU28" s="218"/>
      <c r="GV28" s="219"/>
      <c r="GW28" s="196">
        <f t="shared" ref="GW28:GW55" si="1">GK28*GQ28</f>
        <v>0.27500000000000002</v>
      </c>
      <c r="GX28" s="197"/>
      <c r="GY28" s="197"/>
      <c r="GZ28" s="197"/>
      <c r="HA28" s="197"/>
      <c r="HB28" s="198"/>
      <c r="HC28" s="186">
        <f t="shared" ref="HC28" si="2">GK28*HI28</f>
        <v>2.4500000000000001E-2</v>
      </c>
      <c r="HD28" s="187"/>
      <c r="HE28" s="187"/>
      <c r="HF28" s="187"/>
      <c r="HG28" s="187"/>
      <c r="HH28" s="188"/>
      <c r="HI28" s="193">
        <v>49</v>
      </c>
      <c r="HJ28" s="194"/>
      <c r="HK28" s="194"/>
      <c r="HL28" s="194"/>
      <c r="HM28" s="194"/>
      <c r="HN28" s="195"/>
      <c r="HO28" s="30"/>
      <c r="HP28" s="31"/>
      <c r="HQ28" s="31"/>
      <c r="HR28" s="31"/>
      <c r="HS28" s="31"/>
      <c r="HT28" s="32"/>
      <c r="HU28" s="208">
        <f t="shared" ref="HU28:HU55" si="3">GQ28*HC28</f>
        <v>13.475</v>
      </c>
      <c r="HV28" s="209"/>
      <c r="HW28" s="209"/>
      <c r="HX28" s="209"/>
      <c r="HY28" s="209"/>
      <c r="HZ28" s="209"/>
      <c r="IA28" s="209"/>
      <c r="IB28" s="209"/>
      <c r="IC28" s="209"/>
      <c r="ID28" s="209"/>
      <c r="IE28" s="210"/>
      <c r="IF28" s="13">
        <f t="shared" ref="IF28:IF55" si="4">SUM(HU28)</f>
        <v>13.475</v>
      </c>
    </row>
    <row r="29" spans="1:240" s="2" customFormat="1" ht="16.5" customHeight="1" x14ac:dyDescent="0.25">
      <c r="A29" s="177" t="s">
        <v>102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180">
        <v>2E-3</v>
      </c>
      <c r="AL29" s="181"/>
      <c r="AM29" s="181"/>
      <c r="AN29" s="181"/>
      <c r="AO29" s="181"/>
      <c r="AP29" s="182"/>
      <c r="AQ29" s="180"/>
      <c r="AR29" s="181"/>
      <c r="AS29" s="181"/>
      <c r="AT29" s="181"/>
      <c r="AU29" s="181"/>
      <c r="AV29" s="182"/>
      <c r="AW29" s="180"/>
      <c r="AX29" s="181"/>
      <c r="AY29" s="181"/>
      <c r="AZ29" s="181"/>
      <c r="BA29" s="181"/>
      <c r="BB29" s="182"/>
      <c r="BC29" s="180"/>
      <c r="BD29" s="181"/>
      <c r="BE29" s="181"/>
      <c r="BF29" s="181"/>
      <c r="BG29" s="181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1E-3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2E-3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>
        <v>2E-3</v>
      </c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>
        <v>1E-3</v>
      </c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/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99">
        <f t="shared" si="0"/>
        <v>8.0000000000000002E-3</v>
      </c>
      <c r="GL29" s="200"/>
      <c r="GM29" s="200"/>
      <c r="GN29" s="200"/>
      <c r="GO29" s="200"/>
      <c r="GP29" s="201"/>
      <c r="GQ29" s="183">
        <v>498</v>
      </c>
      <c r="GR29" s="184"/>
      <c r="GS29" s="184"/>
      <c r="GT29" s="184"/>
      <c r="GU29" s="184"/>
      <c r="GV29" s="185"/>
      <c r="GW29" s="196">
        <f t="shared" si="1"/>
        <v>3.984</v>
      </c>
      <c r="GX29" s="197"/>
      <c r="GY29" s="197"/>
      <c r="GZ29" s="197"/>
      <c r="HA29" s="197"/>
      <c r="HB29" s="198"/>
      <c r="HC29" s="186">
        <f t="shared" ref="HC29:HC55" si="5">GK29*HI29</f>
        <v>0.39200000000000002</v>
      </c>
      <c r="HD29" s="187"/>
      <c r="HE29" s="187"/>
      <c r="HF29" s="187"/>
      <c r="HG29" s="187"/>
      <c r="HH29" s="188"/>
      <c r="HI29" s="193">
        <v>49</v>
      </c>
      <c r="HJ29" s="194"/>
      <c r="HK29" s="194"/>
      <c r="HL29" s="194"/>
      <c r="HM29" s="194"/>
      <c r="HN29" s="195"/>
      <c r="HO29" s="30"/>
      <c r="HP29" s="31"/>
      <c r="HQ29" s="31"/>
      <c r="HR29" s="31"/>
      <c r="HS29" s="31"/>
      <c r="HT29" s="32"/>
      <c r="HU29" s="208">
        <f t="shared" si="3"/>
        <v>195.21600000000001</v>
      </c>
      <c r="HV29" s="209"/>
      <c r="HW29" s="209"/>
      <c r="HX29" s="209"/>
      <c r="HY29" s="209"/>
      <c r="HZ29" s="209"/>
      <c r="IA29" s="209"/>
      <c r="IB29" s="209"/>
      <c r="IC29" s="209"/>
      <c r="ID29" s="209"/>
      <c r="IE29" s="210"/>
      <c r="IF29" s="2">
        <f t="shared" si="4"/>
        <v>195.21600000000001</v>
      </c>
    </row>
    <row r="30" spans="1:240" s="2" customFormat="1" ht="16.5" customHeight="1" x14ac:dyDescent="0.25">
      <c r="A30" s="177" t="s">
        <v>66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180">
        <v>0.1</v>
      </c>
      <c r="AL30" s="181"/>
      <c r="AM30" s="181"/>
      <c r="AN30" s="181"/>
      <c r="AO30" s="181"/>
      <c r="AP30" s="182"/>
      <c r="AQ30" s="180"/>
      <c r="AR30" s="181"/>
      <c r="AS30" s="181"/>
      <c r="AT30" s="181"/>
      <c r="AU30" s="181"/>
      <c r="AV30" s="182"/>
      <c r="AW30" s="180">
        <v>0.08</v>
      </c>
      <c r="AX30" s="181"/>
      <c r="AY30" s="181"/>
      <c r="AZ30" s="181"/>
      <c r="BA30" s="181"/>
      <c r="BB30" s="182"/>
      <c r="BC30" s="180"/>
      <c r="BD30" s="181"/>
      <c r="BE30" s="181"/>
      <c r="BF30" s="181"/>
      <c r="BG30" s="181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>
        <v>0.12</v>
      </c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>
        <v>0.01</v>
      </c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/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99">
        <f t="shared" si="0"/>
        <v>0.312</v>
      </c>
      <c r="GL30" s="200"/>
      <c r="GM30" s="200"/>
      <c r="GN30" s="200"/>
      <c r="GO30" s="200"/>
      <c r="GP30" s="201"/>
      <c r="GQ30" s="183">
        <v>69</v>
      </c>
      <c r="GR30" s="184"/>
      <c r="GS30" s="184"/>
      <c r="GT30" s="184"/>
      <c r="GU30" s="184"/>
      <c r="GV30" s="185"/>
      <c r="GW30" s="196">
        <f t="shared" si="1"/>
        <v>21.527999999999999</v>
      </c>
      <c r="GX30" s="197"/>
      <c r="GY30" s="197"/>
      <c r="GZ30" s="197"/>
      <c r="HA30" s="197"/>
      <c r="HB30" s="198"/>
      <c r="HC30" s="186">
        <f t="shared" si="5"/>
        <v>15.288</v>
      </c>
      <c r="HD30" s="187"/>
      <c r="HE30" s="187"/>
      <c r="HF30" s="187"/>
      <c r="HG30" s="187"/>
      <c r="HH30" s="188"/>
      <c r="HI30" s="193">
        <v>49</v>
      </c>
      <c r="HJ30" s="194"/>
      <c r="HK30" s="194"/>
      <c r="HL30" s="194"/>
      <c r="HM30" s="194"/>
      <c r="HN30" s="195"/>
      <c r="HO30" s="30"/>
      <c r="HP30" s="31"/>
      <c r="HQ30" s="31"/>
      <c r="HR30" s="31"/>
      <c r="HS30" s="31"/>
      <c r="HT30" s="32"/>
      <c r="HU30" s="208">
        <f t="shared" si="3"/>
        <v>1054.8720000000001</v>
      </c>
      <c r="HV30" s="209"/>
      <c r="HW30" s="209"/>
      <c r="HX30" s="209"/>
      <c r="HY30" s="209"/>
      <c r="HZ30" s="209"/>
      <c r="IA30" s="209"/>
      <c r="IB30" s="209"/>
      <c r="IC30" s="209"/>
      <c r="ID30" s="209"/>
      <c r="IE30" s="210"/>
      <c r="IF30" s="2">
        <f t="shared" si="4"/>
        <v>1054.8720000000001</v>
      </c>
    </row>
    <row r="31" spans="1:240" s="2" customFormat="1" ht="18" customHeight="1" x14ac:dyDescent="0.25">
      <c r="A31" s="177" t="s">
        <v>67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180"/>
      <c r="AL31" s="181"/>
      <c r="AM31" s="181"/>
      <c r="AN31" s="181"/>
      <c r="AO31" s="181"/>
      <c r="AP31" s="182"/>
      <c r="AQ31" s="180"/>
      <c r="AR31" s="181"/>
      <c r="AS31" s="181"/>
      <c r="AT31" s="181"/>
      <c r="AU31" s="181"/>
      <c r="AV31" s="182"/>
      <c r="AW31" s="180"/>
      <c r="AX31" s="181"/>
      <c r="AY31" s="181"/>
      <c r="AZ31" s="181"/>
      <c r="BA31" s="181"/>
      <c r="BB31" s="182"/>
      <c r="BC31" s="180"/>
      <c r="BD31" s="181"/>
      <c r="BE31" s="181"/>
      <c r="BF31" s="181"/>
      <c r="BG31" s="181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/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99">
        <f t="shared" si="0"/>
        <v>4.0000000000000001E-3</v>
      </c>
      <c r="GL31" s="200"/>
      <c r="GM31" s="200"/>
      <c r="GN31" s="200"/>
      <c r="GO31" s="200"/>
      <c r="GP31" s="201"/>
      <c r="GQ31" s="183">
        <v>178</v>
      </c>
      <c r="GR31" s="184"/>
      <c r="GS31" s="184"/>
      <c r="GT31" s="184"/>
      <c r="GU31" s="184"/>
      <c r="GV31" s="185"/>
      <c r="GW31" s="196">
        <f t="shared" si="1"/>
        <v>0.71199999999999997</v>
      </c>
      <c r="GX31" s="197"/>
      <c r="GY31" s="197"/>
      <c r="GZ31" s="197"/>
      <c r="HA31" s="197"/>
      <c r="HB31" s="198"/>
      <c r="HC31" s="186">
        <f t="shared" si="5"/>
        <v>0.19600000000000001</v>
      </c>
      <c r="HD31" s="187"/>
      <c r="HE31" s="187"/>
      <c r="HF31" s="187"/>
      <c r="HG31" s="187"/>
      <c r="HH31" s="188"/>
      <c r="HI31" s="193">
        <v>49</v>
      </c>
      <c r="HJ31" s="194"/>
      <c r="HK31" s="194"/>
      <c r="HL31" s="194"/>
      <c r="HM31" s="194"/>
      <c r="HN31" s="195"/>
      <c r="HO31" s="30"/>
      <c r="HP31" s="31"/>
      <c r="HQ31" s="31"/>
      <c r="HR31" s="31"/>
      <c r="HS31" s="31"/>
      <c r="HT31" s="32"/>
      <c r="HU31" s="208">
        <f t="shared" si="3"/>
        <v>34.887999999999998</v>
      </c>
      <c r="HV31" s="209"/>
      <c r="HW31" s="209"/>
      <c r="HX31" s="209"/>
      <c r="HY31" s="209"/>
      <c r="HZ31" s="209"/>
      <c r="IA31" s="209"/>
      <c r="IB31" s="209"/>
      <c r="IC31" s="209"/>
      <c r="ID31" s="209"/>
      <c r="IE31" s="210"/>
      <c r="IF31" s="2">
        <f t="shared" si="4"/>
        <v>34.887999999999998</v>
      </c>
    </row>
    <row r="32" spans="1:240" s="2" customFormat="1" ht="16.5" customHeight="1" x14ac:dyDescent="0.25">
      <c r="A32" s="177" t="s">
        <v>68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180"/>
      <c r="AL32" s="181"/>
      <c r="AM32" s="181"/>
      <c r="AN32" s="181"/>
      <c r="AO32" s="181"/>
      <c r="AP32" s="182"/>
      <c r="AQ32" s="180"/>
      <c r="AR32" s="181"/>
      <c r="AS32" s="181"/>
      <c r="AT32" s="181"/>
      <c r="AU32" s="181"/>
      <c r="AV32" s="182"/>
      <c r="AW32" s="180"/>
      <c r="AX32" s="181"/>
      <c r="AY32" s="181"/>
      <c r="AZ32" s="181"/>
      <c r="BA32" s="181"/>
      <c r="BB32" s="182"/>
      <c r="BC32" s="180"/>
      <c r="BD32" s="181"/>
      <c r="BE32" s="181"/>
      <c r="BF32" s="181"/>
      <c r="BG32" s="181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5.0000000000000001E-4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99">
        <f t="shared" si="0"/>
        <v>5.0000000000000001E-4</v>
      </c>
      <c r="GL32" s="200"/>
      <c r="GM32" s="200"/>
      <c r="GN32" s="200"/>
      <c r="GO32" s="200"/>
      <c r="GP32" s="201"/>
      <c r="GQ32" s="183">
        <v>2400</v>
      </c>
      <c r="GR32" s="184"/>
      <c r="GS32" s="184"/>
      <c r="GT32" s="184"/>
      <c r="GU32" s="184"/>
      <c r="GV32" s="185"/>
      <c r="GW32" s="196">
        <f t="shared" si="1"/>
        <v>1.2</v>
      </c>
      <c r="GX32" s="197"/>
      <c r="GY32" s="197"/>
      <c r="GZ32" s="197"/>
      <c r="HA32" s="197"/>
      <c r="HB32" s="198"/>
      <c r="HC32" s="186">
        <f t="shared" si="5"/>
        <v>2.4500000000000001E-2</v>
      </c>
      <c r="HD32" s="187"/>
      <c r="HE32" s="187"/>
      <c r="HF32" s="187"/>
      <c r="HG32" s="187"/>
      <c r="HH32" s="188"/>
      <c r="HI32" s="193">
        <v>49</v>
      </c>
      <c r="HJ32" s="194"/>
      <c r="HK32" s="194"/>
      <c r="HL32" s="194"/>
      <c r="HM32" s="194"/>
      <c r="HN32" s="195"/>
      <c r="HO32" s="30"/>
      <c r="HP32" s="31"/>
      <c r="HQ32" s="31"/>
      <c r="HR32" s="31"/>
      <c r="HS32" s="31"/>
      <c r="HT32" s="32"/>
      <c r="HU32" s="208">
        <f t="shared" si="3"/>
        <v>58.800000000000004</v>
      </c>
      <c r="HV32" s="209"/>
      <c r="HW32" s="209"/>
      <c r="HX32" s="209"/>
      <c r="HY32" s="209"/>
      <c r="HZ32" s="209"/>
      <c r="IA32" s="209"/>
      <c r="IB32" s="209"/>
      <c r="IC32" s="209"/>
      <c r="ID32" s="209"/>
      <c r="IE32" s="210"/>
      <c r="IF32" s="2">
        <f t="shared" si="4"/>
        <v>58.800000000000004</v>
      </c>
    </row>
    <row r="33" spans="1:240" s="2" customFormat="1" ht="16.5" customHeight="1" x14ac:dyDescent="0.25">
      <c r="A33" s="177" t="s">
        <v>69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180"/>
      <c r="AL33" s="181"/>
      <c r="AM33" s="181"/>
      <c r="AN33" s="181"/>
      <c r="AO33" s="181"/>
      <c r="AP33" s="182"/>
      <c r="AQ33" s="180"/>
      <c r="AR33" s="181"/>
      <c r="AS33" s="181"/>
      <c r="AT33" s="181"/>
      <c r="AU33" s="181"/>
      <c r="AV33" s="182"/>
      <c r="AW33" s="180"/>
      <c r="AX33" s="181"/>
      <c r="AY33" s="181"/>
      <c r="AZ33" s="181"/>
      <c r="BA33" s="181"/>
      <c r="BB33" s="182"/>
      <c r="BC33" s="180"/>
      <c r="BD33" s="181"/>
      <c r="BE33" s="181"/>
      <c r="BF33" s="181"/>
      <c r="BG33" s="181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/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>
        <v>5.0000000000000001E-4</v>
      </c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99">
        <f t="shared" si="0"/>
        <v>5.0000000000000001E-4</v>
      </c>
      <c r="GL33" s="200"/>
      <c r="GM33" s="200"/>
      <c r="GN33" s="200"/>
      <c r="GO33" s="200"/>
      <c r="GP33" s="201"/>
      <c r="GQ33" s="183">
        <v>447</v>
      </c>
      <c r="GR33" s="184"/>
      <c r="GS33" s="184"/>
      <c r="GT33" s="184"/>
      <c r="GU33" s="184"/>
      <c r="GV33" s="185"/>
      <c r="GW33" s="196">
        <f t="shared" si="1"/>
        <v>0.2235</v>
      </c>
      <c r="GX33" s="197"/>
      <c r="GY33" s="197"/>
      <c r="GZ33" s="197"/>
      <c r="HA33" s="197"/>
      <c r="HB33" s="198"/>
      <c r="HC33" s="186">
        <f t="shared" si="5"/>
        <v>2.4500000000000001E-2</v>
      </c>
      <c r="HD33" s="187"/>
      <c r="HE33" s="187"/>
      <c r="HF33" s="187"/>
      <c r="HG33" s="187"/>
      <c r="HH33" s="188"/>
      <c r="HI33" s="193">
        <v>49</v>
      </c>
      <c r="HJ33" s="194"/>
      <c r="HK33" s="194"/>
      <c r="HL33" s="194"/>
      <c r="HM33" s="194"/>
      <c r="HN33" s="195"/>
      <c r="HO33" s="30"/>
      <c r="HP33" s="31"/>
      <c r="HQ33" s="31"/>
      <c r="HR33" s="31"/>
      <c r="HS33" s="31"/>
      <c r="HT33" s="32"/>
      <c r="HU33" s="208">
        <f t="shared" si="3"/>
        <v>10.951500000000001</v>
      </c>
      <c r="HV33" s="209"/>
      <c r="HW33" s="209"/>
      <c r="HX33" s="209"/>
      <c r="HY33" s="209"/>
      <c r="HZ33" s="209"/>
      <c r="IA33" s="209"/>
      <c r="IB33" s="209"/>
      <c r="IC33" s="209"/>
      <c r="ID33" s="209"/>
      <c r="IE33" s="210"/>
      <c r="IF33" s="2">
        <f t="shared" si="4"/>
        <v>10.951500000000001</v>
      </c>
    </row>
    <row r="34" spans="1:240" s="2" customFormat="1" ht="16.5" customHeight="1" x14ac:dyDescent="0.25">
      <c r="A34" s="177" t="s">
        <v>71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180"/>
      <c r="AL34" s="181"/>
      <c r="AM34" s="181"/>
      <c r="AN34" s="181"/>
      <c r="AO34" s="181"/>
      <c r="AP34" s="182"/>
      <c r="AQ34" s="180"/>
      <c r="AR34" s="181"/>
      <c r="AS34" s="181"/>
      <c r="AT34" s="181"/>
      <c r="AU34" s="181"/>
      <c r="AV34" s="182"/>
      <c r="AW34" s="180"/>
      <c r="AX34" s="181"/>
      <c r="AY34" s="181"/>
      <c r="AZ34" s="181"/>
      <c r="BA34" s="181"/>
      <c r="BB34" s="182"/>
      <c r="BC34" s="180"/>
      <c r="BD34" s="181"/>
      <c r="BE34" s="181"/>
      <c r="BF34" s="181"/>
      <c r="BG34" s="181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>
        <v>0.05</v>
      </c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>
        <v>0.14000000000000001</v>
      </c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/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99">
        <f t="shared" ref="GK34" si="6">AK34+AQ34+AW34+BC34+BI34+BO34+BU34+CA34+CG34+CM34+CS34+CY34+DE34+DK34+DQ34+DW34+EC34+EI34+EO34+EU34+FA34+FG34+FM34+FS34+FY34+GE34</f>
        <v>0.19</v>
      </c>
      <c r="GL34" s="200"/>
      <c r="GM34" s="200"/>
      <c r="GN34" s="200"/>
      <c r="GO34" s="200"/>
      <c r="GP34" s="201"/>
      <c r="GQ34" s="183">
        <v>32</v>
      </c>
      <c r="GR34" s="184"/>
      <c r="GS34" s="184"/>
      <c r="GT34" s="184"/>
      <c r="GU34" s="184"/>
      <c r="GV34" s="185"/>
      <c r="GW34" s="196">
        <f t="shared" si="1"/>
        <v>6.08</v>
      </c>
      <c r="GX34" s="197"/>
      <c r="GY34" s="197"/>
      <c r="GZ34" s="197"/>
      <c r="HA34" s="197"/>
      <c r="HB34" s="198"/>
      <c r="HC34" s="186">
        <f t="shared" si="5"/>
        <v>9.31</v>
      </c>
      <c r="HD34" s="187"/>
      <c r="HE34" s="187"/>
      <c r="HF34" s="187"/>
      <c r="HG34" s="187"/>
      <c r="HH34" s="188"/>
      <c r="HI34" s="193">
        <v>49</v>
      </c>
      <c r="HJ34" s="194"/>
      <c r="HK34" s="194"/>
      <c r="HL34" s="194"/>
      <c r="HM34" s="194"/>
      <c r="HN34" s="195"/>
      <c r="HO34" s="30"/>
      <c r="HP34" s="31"/>
      <c r="HQ34" s="31"/>
      <c r="HR34" s="31"/>
      <c r="HS34" s="31"/>
      <c r="HT34" s="32"/>
      <c r="HU34" s="208">
        <f t="shared" si="3"/>
        <v>297.92</v>
      </c>
      <c r="HV34" s="209"/>
      <c r="HW34" s="209"/>
      <c r="HX34" s="209"/>
      <c r="HY34" s="209"/>
      <c r="HZ34" s="209"/>
      <c r="IA34" s="209"/>
      <c r="IB34" s="209"/>
      <c r="IC34" s="209"/>
      <c r="ID34" s="209"/>
      <c r="IE34" s="210"/>
      <c r="IF34" s="2">
        <f t="shared" si="4"/>
        <v>297.92</v>
      </c>
    </row>
    <row r="35" spans="1:240" s="2" customFormat="1" ht="16.5" customHeight="1" x14ac:dyDescent="0.25">
      <c r="A35" s="177" t="s">
        <v>72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180"/>
      <c r="AL35" s="181"/>
      <c r="AM35" s="181"/>
      <c r="AN35" s="181"/>
      <c r="AO35" s="181"/>
      <c r="AP35" s="182"/>
      <c r="AQ35" s="180"/>
      <c r="AR35" s="181"/>
      <c r="AS35" s="181"/>
      <c r="AT35" s="181"/>
      <c r="AU35" s="181"/>
      <c r="AV35" s="182"/>
      <c r="AW35" s="180"/>
      <c r="AX35" s="181"/>
      <c r="AY35" s="181"/>
      <c r="AZ35" s="181"/>
      <c r="BA35" s="181"/>
      <c r="BB35" s="182"/>
      <c r="BC35" s="180"/>
      <c r="BD35" s="181"/>
      <c r="BE35" s="181"/>
      <c r="BF35" s="181"/>
      <c r="BG35" s="181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>
        <v>0.03</v>
      </c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/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99">
        <f t="shared" si="0"/>
        <v>0.03</v>
      </c>
      <c r="GL35" s="200"/>
      <c r="GM35" s="200"/>
      <c r="GN35" s="200"/>
      <c r="GO35" s="200"/>
      <c r="GP35" s="201"/>
      <c r="GQ35" s="183">
        <v>86</v>
      </c>
      <c r="GR35" s="184"/>
      <c r="GS35" s="184"/>
      <c r="GT35" s="184"/>
      <c r="GU35" s="184"/>
      <c r="GV35" s="185"/>
      <c r="GW35" s="196">
        <f t="shared" si="1"/>
        <v>2.58</v>
      </c>
      <c r="GX35" s="197"/>
      <c r="GY35" s="197"/>
      <c r="GZ35" s="197"/>
      <c r="HA35" s="197"/>
      <c r="HB35" s="198"/>
      <c r="HC35" s="186">
        <f t="shared" si="5"/>
        <v>1.47</v>
      </c>
      <c r="HD35" s="187"/>
      <c r="HE35" s="187"/>
      <c r="HF35" s="187"/>
      <c r="HG35" s="187"/>
      <c r="HH35" s="188"/>
      <c r="HI35" s="193">
        <v>49</v>
      </c>
      <c r="HJ35" s="194"/>
      <c r="HK35" s="194"/>
      <c r="HL35" s="194"/>
      <c r="HM35" s="194"/>
      <c r="HN35" s="195"/>
      <c r="HO35" s="30"/>
      <c r="HP35" s="31"/>
      <c r="HQ35" s="31"/>
      <c r="HR35" s="31"/>
      <c r="HS35" s="31"/>
      <c r="HT35" s="32"/>
      <c r="HU35" s="208">
        <f t="shared" si="3"/>
        <v>126.42</v>
      </c>
      <c r="HV35" s="209"/>
      <c r="HW35" s="209"/>
      <c r="HX35" s="209"/>
      <c r="HY35" s="209"/>
      <c r="HZ35" s="209"/>
      <c r="IA35" s="209"/>
      <c r="IB35" s="209"/>
      <c r="IC35" s="209"/>
      <c r="ID35" s="209"/>
      <c r="IE35" s="210"/>
      <c r="IF35" s="2">
        <f t="shared" si="4"/>
        <v>126.42</v>
      </c>
    </row>
    <row r="36" spans="1:240" s="2" customFormat="1" ht="16.5" customHeight="1" x14ac:dyDescent="0.25">
      <c r="A36" s="177" t="s">
        <v>73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180"/>
      <c r="AL36" s="181"/>
      <c r="AM36" s="181"/>
      <c r="AN36" s="181"/>
      <c r="AO36" s="181"/>
      <c r="AP36" s="182"/>
      <c r="AQ36" s="180"/>
      <c r="AR36" s="181"/>
      <c r="AS36" s="181"/>
      <c r="AT36" s="181"/>
      <c r="AU36" s="181"/>
      <c r="AV36" s="182"/>
      <c r="AW36" s="180"/>
      <c r="AX36" s="181"/>
      <c r="AY36" s="181"/>
      <c r="AZ36" s="181"/>
      <c r="BA36" s="181"/>
      <c r="BB36" s="182"/>
      <c r="BC36" s="180"/>
      <c r="BD36" s="181"/>
      <c r="BE36" s="181"/>
      <c r="BF36" s="181"/>
      <c r="BG36" s="181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6.0000000000000001E-3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99">
        <f t="shared" si="0"/>
        <v>6.0000000000000001E-3</v>
      </c>
      <c r="GL36" s="200"/>
      <c r="GM36" s="200"/>
      <c r="GN36" s="200"/>
      <c r="GO36" s="200"/>
      <c r="GP36" s="201"/>
      <c r="GQ36" s="183">
        <v>38</v>
      </c>
      <c r="GR36" s="184"/>
      <c r="GS36" s="184"/>
      <c r="GT36" s="184"/>
      <c r="GU36" s="184"/>
      <c r="GV36" s="185"/>
      <c r="GW36" s="196">
        <f t="shared" si="1"/>
        <v>0.22800000000000001</v>
      </c>
      <c r="GX36" s="197"/>
      <c r="GY36" s="197"/>
      <c r="GZ36" s="197"/>
      <c r="HA36" s="197"/>
      <c r="HB36" s="198"/>
      <c r="HC36" s="186">
        <f t="shared" si="5"/>
        <v>0.29399999999999998</v>
      </c>
      <c r="HD36" s="187"/>
      <c r="HE36" s="187"/>
      <c r="HF36" s="187"/>
      <c r="HG36" s="187"/>
      <c r="HH36" s="188"/>
      <c r="HI36" s="193">
        <v>49</v>
      </c>
      <c r="HJ36" s="194"/>
      <c r="HK36" s="194"/>
      <c r="HL36" s="194"/>
      <c r="HM36" s="194"/>
      <c r="HN36" s="195"/>
      <c r="HO36" s="30"/>
      <c r="HP36" s="31"/>
      <c r="HQ36" s="31"/>
      <c r="HR36" s="31"/>
      <c r="HS36" s="31"/>
      <c r="HT36" s="32"/>
      <c r="HU36" s="190">
        <f t="shared" si="3"/>
        <v>11.171999999999999</v>
      </c>
      <c r="HV36" s="191"/>
      <c r="HW36" s="191"/>
      <c r="HX36" s="191"/>
      <c r="HY36" s="191"/>
      <c r="HZ36" s="191"/>
      <c r="IA36" s="191"/>
      <c r="IB36" s="191"/>
      <c r="IC36" s="191"/>
      <c r="ID36" s="191"/>
      <c r="IE36" s="192"/>
      <c r="IF36" s="2">
        <f t="shared" si="4"/>
        <v>11.171999999999999</v>
      </c>
    </row>
    <row r="37" spans="1:240" s="2" customFormat="1" ht="16.5" customHeight="1" x14ac:dyDescent="0.25">
      <c r="A37" s="177" t="s">
        <v>74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180"/>
      <c r="AL37" s="181"/>
      <c r="AM37" s="181"/>
      <c r="AN37" s="181"/>
      <c r="AO37" s="181"/>
      <c r="AP37" s="182"/>
      <c r="AQ37" s="180"/>
      <c r="AR37" s="181"/>
      <c r="AS37" s="181"/>
      <c r="AT37" s="181"/>
      <c r="AU37" s="181"/>
      <c r="AV37" s="182"/>
      <c r="AW37" s="180"/>
      <c r="AX37" s="181"/>
      <c r="AY37" s="181"/>
      <c r="AZ37" s="181"/>
      <c r="BA37" s="181"/>
      <c r="BB37" s="182"/>
      <c r="BC37" s="180"/>
      <c r="BD37" s="181"/>
      <c r="BE37" s="181"/>
      <c r="BF37" s="181"/>
      <c r="BG37" s="181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5.0000000000000001E-3</v>
      </c>
      <c r="CH37" s="181"/>
      <c r="CI37" s="181"/>
      <c r="CJ37" s="181"/>
      <c r="CK37" s="181"/>
      <c r="CL37" s="182"/>
      <c r="CM37" s="180">
        <v>6.0000000000000001E-3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/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99">
        <f t="shared" si="0"/>
        <v>1.2999999999999999E-2</v>
      </c>
      <c r="GL37" s="200"/>
      <c r="GM37" s="200"/>
      <c r="GN37" s="200"/>
      <c r="GO37" s="200"/>
      <c r="GP37" s="201"/>
      <c r="GQ37" s="183">
        <v>32</v>
      </c>
      <c r="GR37" s="184"/>
      <c r="GS37" s="184"/>
      <c r="GT37" s="184"/>
      <c r="GU37" s="184"/>
      <c r="GV37" s="185"/>
      <c r="GW37" s="196">
        <f t="shared" si="1"/>
        <v>0.41599999999999998</v>
      </c>
      <c r="GX37" s="197"/>
      <c r="GY37" s="197"/>
      <c r="GZ37" s="197"/>
      <c r="HA37" s="197"/>
      <c r="HB37" s="198"/>
      <c r="HC37" s="186">
        <f t="shared" si="5"/>
        <v>0.63700000000000001</v>
      </c>
      <c r="HD37" s="187"/>
      <c r="HE37" s="187"/>
      <c r="HF37" s="187"/>
      <c r="HG37" s="187"/>
      <c r="HH37" s="188"/>
      <c r="HI37" s="193">
        <v>49</v>
      </c>
      <c r="HJ37" s="194"/>
      <c r="HK37" s="194"/>
      <c r="HL37" s="194"/>
      <c r="HM37" s="194"/>
      <c r="HN37" s="195"/>
      <c r="HO37" s="30"/>
      <c r="HP37" s="31"/>
      <c r="HQ37" s="31"/>
      <c r="HR37" s="31"/>
      <c r="HS37" s="31"/>
      <c r="HT37" s="32"/>
      <c r="HU37" s="190">
        <f t="shared" si="3"/>
        <v>20.384</v>
      </c>
      <c r="HV37" s="191"/>
      <c r="HW37" s="191"/>
      <c r="HX37" s="191"/>
      <c r="HY37" s="191"/>
      <c r="HZ37" s="191"/>
      <c r="IA37" s="191"/>
      <c r="IB37" s="191"/>
      <c r="IC37" s="191"/>
      <c r="ID37" s="191"/>
      <c r="IE37" s="192"/>
      <c r="IF37" s="2">
        <f t="shared" si="4"/>
        <v>20.384</v>
      </c>
    </row>
    <row r="38" spans="1:240" s="2" customFormat="1" ht="16.5" customHeight="1" x14ac:dyDescent="0.25">
      <c r="A38" s="177" t="s">
        <v>75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180"/>
      <c r="AL38" s="181"/>
      <c r="AM38" s="181"/>
      <c r="AN38" s="181"/>
      <c r="AO38" s="181"/>
      <c r="AP38" s="182"/>
      <c r="AQ38" s="180"/>
      <c r="AR38" s="181"/>
      <c r="AS38" s="181"/>
      <c r="AT38" s="181"/>
      <c r="AU38" s="181"/>
      <c r="AV38" s="182"/>
      <c r="AW38" s="180"/>
      <c r="AX38" s="181"/>
      <c r="AY38" s="181"/>
      <c r="AZ38" s="181"/>
      <c r="BA38" s="181"/>
      <c r="BB38" s="182"/>
      <c r="BC38" s="180"/>
      <c r="BD38" s="181"/>
      <c r="BE38" s="181"/>
      <c r="BF38" s="181"/>
      <c r="BG38" s="181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/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/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>
        <v>2.0000000000000001E-4</v>
      </c>
      <c r="FB38" s="181"/>
      <c r="FC38" s="181"/>
      <c r="FD38" s="181"/>
      <c r="FE38" s="181"/>
      <c r="FF38" s="182"/>
      <c r="FG38" s="180"/>
      <c r="FH38" s="181"/>
      <c r="FI38" s="181"/>
      <c r="FJ38" s="181"/>
      <c r="FK38" s="181"/>
      <c r="FL38" s="182"/>
      <c r="FM38" s="180"/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99">
        <f t="shared" si="0"/>
        <v>2.7000000000000001E-3</v>
      </c>
      <c r="GL38" s="200"/>
      <c r="GM38" s="200"/>
      <c r="GN38" s="200"/>
      <c r="GO38" s="200"/>
      <c r="GP38" s="201"/>
      <c r="GQ38" s="183">
        <v>131</v>
      </c>
      <c r="GR38" s="184"/>
      <c r="GS38" s="184"/>
      <c r="GT38" s="184"/>
      <c r="GU38" s="184"/>
      <c r="GV38" s="185"/>
      <c r="GW38" s="196">
        <f t="shared" si="1"/>
        <v>0.35370000000000001</v>
      </c>
      <c r="GX38" s="197"/>
      <c r="GY38" s="197"/>
      <c r="GZ38" s="197"/>
      <c r="HA38" s="197"/>
      <c r="HB38" s="198"/>
      <c r="HC38" s="186">
        <f t="shared" si="5"/>
        <v>0.1323</v>
      </c>
      <c r="HD38" s="187"/>
      <c r="HE38" s="187"/>
      <c r="HF38" s="187"/>
      <c r="HG38" s="187"/>
      <c r="HH38" s="188"/>
      <c r="HI38" s="193">
        <v>49</v>
      </c>
      <c r="HJ38" s="194"/>
      <c r="HK38" s="194"/>
      <c r="HL38" s="194"/>
      <c r="HM38" s="194"/>
      <c r="HN38" s="195"/>
      <c r="HO38" s="30"/>
      <c r="HP38" s="31"/>
      <c r="HQ38" s="31"/>
      <c r="HR38" s="31"/>
      <c r="HS38" s="31"/>
      <c r="HT38" s="32"/>
      <c r="HU38" s="190">
        <f t="shared" si="3"/>
        <v>17.331299999999999</v>
      </c>
      <c r="HV38" s="191"/>
      <c r="HW38" s="191"/>
      <c r="HX38" s="191"/>
      <c r="HY38" s="191"/>
      <c r="HZ38" s="191"/>
      <c r="IA38" s="191"/>
      <c r="IB38" s="191"/>
      <c r="IC38" s="191"/>
      <c r="ID38" s="191"/>
      <c r="IE38" s="192"/>
      <c r="IF38" s="2">
        <f t="shared" si="4"/>
        <v>17.331299999999999</v>
      </c>
    </row>
    <row r="39" spans="1:240" s="2" customFormat="1" ht="16.5" customHeight="1" x14ac:dyDescent="0.25">
      <c r="A39" s="177" t="s">
        <v>76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180"/>
      <c r="AL39" s="181"/>
      <c r="AM39" s="181"/>
      <c r="AN39" s="181"/>
      <c r="AO39" s="181"/>
      <c r="AP39" s="182"/>
      <c r="AQ39" s="180"/>
      <c r="AR39" s="181"/>
      <c r="AS39" s="181"/>
      <c r="AT39" s="181"/>
      <c r="AU39" s="181"/>
      <c r="AV39" s="182"/>
      <c r="AW39" s="180"/>
      <c r="AX39" s="181"/>
      <c r="AY39" s="181"/>
      <c r="AZ39" s="181"/>
      <c r="BA39" s="181"/>
      <c r="BB39" s="182"/>
      <c r="BC39" s="180"/>
      <c r="BD39" s="181"/>
      <c r="BE39" s="181"/>
      <c r="BF39" s="181"/>
      <c r="BG39" s="181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0.01</v>
      </c>
      <c r="CH39" s="181"/>
      <c r="CI39" s="181"/>
      <c r="CJ39" s="181"/>
      <c r="CK39" s="181"/>
      <c r="CL39" s="182"/>
      <c r="CM39" s="180">
        <v>0.01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/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99">
        <f t="shared" si="0"/>
        <v>0.02</v>
      </c>
      <c r="GL39" s="200"/>
      <c r="GM39" s="200"/>
      <c r="GN39" s="200"/>
      <c r="GO39" s="200"/>
      <c r="GP39" s="201"/>
      <c r="GQ39" s="183">
        <v>41</v>
      </c>
      <c r="GR39" s="184"/>
      <c r="GS39" s="184"/>
      <c r="GT39" s="184"/>
      <c r="GU39" s="184"/>
      <c r="GV39" s="185"/>
      <c r="GW39" s="196">
        <f t="shared" si="1"/>
        <v>0.82000000000000006</v>
      </c>
      <c r="GX39" s="197"/>
      <c r="GY39" s="197"/>
      <c r="GZ39" s="197"/>
      <c r="HA39" s="197"/>
      <c r="HB39" s="198"/>
      <c r="HC39" s="186">
        <f t="shared" si="5"/>
        <v>0.98</v>
      </c>
      <c r="HD39" s="187"/>
      <c r="HE39" s="187"/>
      <c r="HF39" s="187"/>
      <c r="HG39" s="187"/>
      <c r="HH39" s="188"/>
      <c r="HI39" s="193">
        <v>49</v>
      </c>
      <c r="HJ39" s="194"/>
      <c r="HK39" s="194"/>
      <c r="HL39" s="194"/>
      <c r="HM39" s="194"/>
      <c r="HN39" s="195"/>
      <c r="HO39" s="30"/>
      <c r="HP39" s="31"/>
      <c r="HQ39" s="31"/>
      <c r="HR39" s="31"/>
      <c r="HS39" s="31"/>
      <c r="HT39" s="32"/>
      <c r="HU39" s="190">
        <f t="shared" si="3"/>
        <v>40.18</v>
      </c>
      <c r="HV39" s="191"/>
      <c r="HW39" s="191"/>
      <c r="HX39" s="191"/>
      <c r="HY39" s="191"/>
      <c r="HZ39" s="191"/>
      <c r="IA39" s="191"/>
      <c r="IB39" s="191"/>
      <c r="IC39" s="191"/>
      <c r="ID39" s="191"/>
      <c r="IE39" s="192"/>
      <c r="IF39" s="2">
        <f t="shared" si="4"/>
        <v>40.18</v>
      </c>
    </row>
    <row r="40" spans="1:240" s="2" customFormat="1" ht="16.5" customHeight="1" x14ac:dyDescent="0.25">
      <c r="A40" s="177" t="s">
        <v>77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180"/>
      <c r="AL40" s="181"/>
      <c r="AM40" s="181"/>
      <c r="AN40" s="181"/>
      <c r="AO40" s="181"/>
      <c r="AP40" s="182"/>
      <c r="AQ40" s="180"/>
      <c r="AR40" s="181"/>
      <c r="AS40" s="181"/>
      <c r="AT40" s="181"/>
      <c r="AU40" s="181"/>
      <c r="AV40" s="182"/>
      <c r="AW40" s="180"/>
      <c r="AX40" s="181"/>
      <c r="AY40" s="181"/>
      <c r="AZ40" s="181"/>
      <c r="BA40" s="181"/>
      <c r="BB40" s="182"/>
      <c r="BC40" s="180"/>
      <c r="BD40" s="181"/>
      <c r="BE40" s="181"/>
      <c r="BF40" s="181"/>
      <c r="BG40" s="181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>
        <v>3.2000000000000001E-2</v>
      </c>
      <c r="FB40" s="181"/>
      <c r="FC40" s="181"/>
      <c r="FD40" s="181"/>
      <c r="FE40" s="181"/>
      <c r="FF40" s="182"/>
      <c r="FG40" s="180"/>
      <c r="FH40" s="181"/>
      <c r="FI40" s="181"/>
      <c r="FJ40" s="181"/>
      <c r="FK40" s="181"/>
      <c r="FL40" s="182"/>
      <c r="FM40" s="180"/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99">
        <f t="shared" si="0"/>
        <v>3.4000000000000002E-2</v>
      </c>
      <c r="GL40" s="200"/>
      <c r="GM40" s="200"/>
      <c r="GN40" s="200"/>
      <c r="GO40" s="200"/>
      <c r="GP40" s="201"/>
      <c r="GQ40" s="183">
        <v>32</v>
      </c>
      <c r="GR40" s="184"/>
      <c r="GS40" s="184"/>
      <c r="GT40" s="184"/>
      <c r="GU40" s="184"/>
      <c r="GV40" s="185"/>
      <c r="GW40" s="196">
        <f t="shared" si="1"/>
        <v>1.0880000000000001</v>
      </c>
      <c r="GX40" s="197"/>
      <c r="GY40" s="197"/>
      <c r="GZ40" s="197"/>
      <c r="HA40" s="197"/>
      <c r="HB40" s="198"/>
      <c r="HC40" s="186">
        <f t="shared" si="5"/>
        <v>1.6660000000000001</v>
      </c>
      <c r="HD40" s="187"/>
      <c r="HE40" s="187"/>
      <c r="HF40" s="187"/>
      <c r="HG40" s="187"/>
      <c r="HH40" s="188"/>
      <c r="HI40" s="193">
        <v>49</v>
      </c>
      <c r="HJ40" s="194"/>
      <c r="HK40" s="194"/>
      <c r="HL40" s="194"/>
      <c r="HM40" s="194"/>
      <c r="HN40" s="195"/>
      <c r="HO40" s="30"/>
      <c r="HP40" s="31"/>
      <c r="HQ40" s="31"/>
      <c r="HR40" s="31"/>
      <c r="HS40" s="31"/>
      <c r="HT40" s="32"/>
      <c r="HU40" s="190">
        <f t="shared" si="3"/>
        <v>53.312000000000005</v>
      </c>
      <c r="HV40" s="191"/>
      <c r="HW40" s="191"/>
      <c r="HX40" s="191"/>
      <c r="HY40" s="191"/>
      <c r="HZ40" s="191"/>
      <c r="IA40" s="191"/>
      <c r="IB40" s="191"/>
      <c r="IC40" s="191"/>
      <c r="ID40" s="191"/>
      <c r="IE40" s="192"/>
      <c r="IF40" s="2">
        <f t="shared" si="4"/>
        <v>53.312000000000005</v>
      </c>
    </row>
    <row r="41" spans="1:240" s="2" customFormat="1" ht="16.5" customHeight="1" x14ac:dyDescent="0.25">
      <c r="A41" s="177" t="s">
        <v>78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180"/>
      <c r="AL41" s="181"/>
      <c r="AM41" s="181"/>
      <c r="AN41" s="181"/>
      <c r="AO41" s="181"/>
      <c r="AP41" s="182"/>
      <c r="AQ41" s="180"/>
      <c r="AR41" s="181"/>
      <c r="AS41" s="181"/>
      <c r="AT41" s="181"/>
      <c r="AU41" s="181"/>
      <c r="AV41" s="182"/>
      <c r="AW41" s="180"/>
      <c r="AX41" s="181"/>
      <c r="AY41" s="181"/>
      <c r="AZ41" s="181"/>
      <c r="BA41" s="181"/>
      <c r="BB41" s="182"/>
      <c r="BC41" s="180"/>
      <c r="BD41" s="181"/>
      <c r="BE41" s="181"/>
      <c r="BF41" s="181"/>
      <c r="BG41" s="181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1.4E-2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/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99">
        <f t="shared" si="0"/>
        <v>1.4E-2</v>
      </c>
      <c r="GL41" s="200"/>
      <c r="GM41" s="200"/>
      <c r="GN41" s="200"/>
      <c r="GO41" s="200"/>
      <c r="GP41" s="201"/>
      <c r="GQ41" s="183"/>
      <c r="GR41" s="184"/>
      <c r="GS41" s="184"/>
      <c r="GT41" s="184"/>
      <c r="GU41" s="184"/>
      <c r="GV41" s="185"/>
      <c r="GW41" s="196">
        <f t="shared" si="1"/>
        <v>0</v>
      </c>
      <c r="GX41" s="197"/>
      <c r="GY41" s="197"/>
      <c r="GZ41" s="197"/>
      <c r="HA41" s="197"/>
      <c r="HB41" s="198"/>
      <c r="HC41" s="186">
        <f t="shared" si="5"/>
        <v>0.68600000000000005</v>
      </c>
      <c r="HD41" s="187"/>
      <c r="HE41" s="187"/>
      <c r="HF41" s="187"/>
      <c r="HG41" s="187"/>
      <c r="HH41" s="188"/>
      <c r="HI41" s="193">
        <v>49</v>
      </c>
      <c r="HJ41" s="194"/>
      <c r="HK41" s="194"/>
      <c r="HL41" s="194"/>
      <c r="HM41" s="194"/>
      <c r="HN41" s="195"/>
      <c r="HO41" s="30"/>
      <c r="HP41" s="31"/>
      <c r="HQ41" s="31"/>
      <c r="HR41" s="31"/>
      <c r="HS41" s="31"/>
      <c r="HT41" s="32"/>
      <c r="HU41" s="190">
        <f t="shared" si="3"/>
        <v>0</v>
      </c>
      <c r="HV41" s="191"/>
      <c r="HW41" s="191"/>
      <c r="HX41" s="191"/>
      <c r="HY41" s="191"/>
      <c r="HZ41" s="191"/>
      <c r="IA41" s="191"/>
      <c r="IB41" s="191"/>
      <c r="IC41" s="191"/>
      <c r="ID41" s="191"/>
      <c r="IE41" s="192"/>
      <c r="IF41" s="2">
        <f t="shared" si="4"/>
        <v>0</v>
      </c>
    </row>
    <row r="42" spans="1:240" s="2" customFormat="1" ht="16.5" customHeight="1" x14ac:dyDescent="0.25">
      <c r="A42" s="177" t="s">
        <v>70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180"/>
      <c r="AL42" s="181"/>
      <c r="AM42" s="181"/>
      <c r="AN42" s="181"/>
      <c r="AO42" s="181"/>
      <c r="AP42" s="182"/>
      <c r="AQ42" s="180"/>
      <c r="AR42" s="181"/>
      <c r="AS42" s="181"/>
      <c r="AT42" s="181"/>
      <c r="AU42" s="181"/>
      <c r="AV42" s="182"/>
      <c r="AW42" s="180">
        <v>2E-3</v>
      </c>
      <c r="AX42" s="181"/>
      <c r="AY42" s="181"/>
      <c r="AZ42" s="181"/>
      <c r="BA42" s="181"/>
      <c r="BB42" s="182"/>
      <c r="BC42" s="180"/>
      <c r="BD42" s="181"/>
      <c r="BE42" s="181"/>
      <c r="BF42" s="181"/>
      <c r="BG42" s="181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99">
        <f t="shared" si="0"/>
        <v>2E-3</v>
      </c>
      <c r="GL42" s="200"/>
      <c r="GM42" s="200"/>
      <c r="GN42" s="200"/>
      <c r="GO42" s="200"/>
      <c r="GP42" s="201"/>
      <c r="GQ42" s="183">
        <v>332</v>
      </c>
      <c r="GR42" s="184"/>
      <c r="GS42" s="184"/>
      <c r="GT42" s="184"/>
      <c r="GU42" s="184"/>
      <c r="GV42" s="185"/>
      <c r="GW42" s="196">
        <f t="shared" si="1"/>
        <v>0.66400000000000003</v>
      </c>
      <c r="GX42" s="197"/>
      <c r="GY42" s="197"/>
      <c r="GZ42" s="197"/>
      <c r="HA42" s="197"/>
      <c r="HB42" s="198"/>
      <c r="HC42" s="186">
        <f t="shared" si="5"/>
        <v>9.8000000000000004E-2</v>
      </c>
      <c r="HD42" s="187"/>
      <c r="HE42" s="187"/>
      <c r="HF42" s="187"/>
      <c r="HG42" s="187"/>
      <c r="HH42" s="188"/>
      <c r="HI42" s="193">
        <v>49</v>
      </c>
      <c r="HJ42" s="194"/>
      <c r="HK42" s="194"/>
      <c r="HL42" s="194"/>
      <c r="HM42" s="194"/>
      <c r="HN42" s="195"/>
      <c r="HO42" s="30"/>
      <c r="HP42" s="31"/>
      <c r="HQ42" s="31"/>
      <c r="HR42" s="31"/>
      <c r="HS42" s="31"/>
      <c r="HT42" s="32"/>
      <c r="HU42" s="190">
        <f t="shared" si="3"/>
        <v>32.536000000000001</v>
      </c>
      <c r="HV42" s="191"/>
      <c r="HW42" s="191"/>
      <c r="HX42" s="191"/>
      <c r="HY42" s="191"/>
      <c r="HZ42" s="191"/>
      <c r="IA42" s="191"/>
      <c r="IB42" s="191"/>
      <c r="IC42" s="191"/>
      <c r="ID42" s="191"/>
      <c r="IE42" s="192"/>
      <c r="IF42" s="2">
        <f t="shared" si="4"/>
        <v>32.536000000000001</v>
      </c>
    </row>
    <row r="43" spans="1:240" s="2" customFormat="1" ht="16.5" customHeight="1" x14ac:dyDescent="0.25">
      <c r="A43" s="177" t="s">
        <v>79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180">
        <v>0.04</v>
      </c>
      <c r="AL43" s="181"/>
      <c r="AM43" s="181"/>
      <c r="AN43" s="181"/>
      <c r="AO43" s="181"/>
      <c r="AP43" s="182"/>
      <c r="AQ43" s="180"/>
      <c r="AR43" s="181"/>
      <c r="AS43" s="181"/>
      <c r="AT43" s="181"/>
      <c r="AU43" s="181"/>
      <c r="AV43" s="182"/>
      <c r="AW43" s="180"/>
      <c r="AX43" s="181"/>
      <c r="AY43" s="181"/>
      <c r="AZ43" s="181"/>
      <c r="BA43" s="181"/>
      <c r="BB43" s="182"/>
      <c r="BC43" s="180"/>
      <c r="BD43" s="181"/>
      <c r="BE43" s="181"/>
      <c r="BF43" s="181"/>
      <c r="BG43" s="181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99">
        <f t="shared" si="0"/>
        <v>0.04</v>
      </c>
      <c r="GL43" s="200"/>
      <c r="GM43" s="200"/>
      <c r="GN43" s="200"/>
      <c r="GO43" s="200"/>
      <c r="GP43" s="201"/>
      <c r="GQ43" s="183">
        <v>65</v>
      </c>
      <c r="GR43" s="184"/>
      <c r="GS43" s="184"/>
      <c r="GT43" s="184"/>
      <c r="GU43" s="184"/>
      <c r="GV43" s="185"/>
      <c r="GW43" s="196">
        <f t="shared" si="1"/>
        <v>2.6</v>
      </c>
      <c r="GX43" s="197"/>
      <c r="GY43" s="197"/>
      <c r="GZ43" s="197"/>
      <c r="HA43" s="197"/>
      <c r="HB43" s="198"/>
      <c r="HC43" s="186">
        <f t="shared" si="5"/>
        <v>1.96</v>
      </c>
      <c r="HD43" s="187"/>
      <c r="HE43" s="187"/>
      <c r="HF43" s="187"/>
      <c r="HG43" s="187"/>
      <c r="HH43" s="188"/>
      <c r="HI43" s="193">
        <v>49</v>
      </c>
      <c r="HJ43" s="194"/>
      <c r="HK43" s="194"/>
      <c r="HL43" s="194"/>
      <c r="HM43" s="194"/>
      <c r="HN43" s="195"/>
      <c r="HO43" s="30"/>
      <c r="HP43" s="31"/>
      <c r="HQ43" s="31"/>
      <c r="HR43" s="31"/>
      <c r="HS43" s="31"/>
      <c r="HT43" s="32"/>
      <c r="HU43" s="190">
        <f t="shared" si="3"/>
        <v>127.39999999999999</v>
      </c>
      <c r="HV43" s="191"/>
      <c r="HW43" s="191"/>
      <c r="HX43" s="191"/>
      <c r="HY43" s="191"/>
      <c r="HZ43" s="191"/>
      <c r="IA43" s="191"/>
      <c r="IB43" s="191"/>
      <c r="IC43" s="191"/>
      <c r="ID43" s="191"/>
      <c r="IE43" s="192"/>
      <c r="IF43" s="2">
        <f t="shared" si="4"/>
        <v>127.39999999999999</v>
      </c>
    </row>
    <row r="44" spans="1:240" s="2" customFormat="1" ht="16.5" customHeight="1" x14ac:dyDescent="0.25">
      <c r="A44" s="177" t="s">
        <v>80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0.1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99">
        <f t="shared" si="0"/>
        <v>0.1</v>
      </c>
      <c r="GL44" s="200"/>
      <c r="GM44" s="200"/>
      <c r="GN44" s="200"/>
      <c r="GO44" s="200"/>
      <c r="GP44" s="201"/>
      <c r="GQ44" s="183">
        <v>198</v>
      </c>
      <c r="GR44" s="184"/>
      <c r="GS44" s="184"/>
      <c r="GT44" s="184"/>
      <c r="GU44" s="184"/>
      <c r="GV44" s="185"/>
      <c r="GW44" s="196">
        <f t="shared" si="1"/>
        <v>19.8</v>
      </c>
      <c r="GX44" s="197"/>
      <c r="GY44" s="197"/>
      <c r="GZ44" s="197"/>
      <c r="HA44" s="197"/>
      <c r="HB44" s="198"/>
      <c r="HC44" s="186">
        <f t="shared" si="5"/>
        <v>4.9000000000000004</v>
      </c>
      <c r="HD44" s="187"/>
      <c r="HE44" s="187"/>
      <c r="HF44" s="187"/>
      <c r="HG44" s="187"/>
      <c r="HH44" s="188"/>
      <c r="HI44" s="193">
        <v>49</v>
      </c>
      <c r="HJ44" s="194"/>
      <c r="HK44" s="194"/>
      <c r="HL44" s="194"/>
      <c r="HM44" s="194"/>
      <c r="HN44" s="195"/>
      <c r="HO44" s="30"/>
      <c r="HP44" s="31"/>
      <c r="HQ44" s="31"/>
      <c r="HR44" s="31"/>
      <c r="HS44" s="31"/>
      <c r="HT44" s="32"/>
      <c r="HU44" s="190">
        <f t="shared" si="3"/>
        <v>970.2</v>
      </c>
      <c r="HV44" s="191"/>
      <c r="HW44" s="191"/>
      <c r="HX44" s="191"/>
      <c r="HY44" s="191"/>
      <c r="HZ44" s="191"/>
      <c r="IA44" s="191"/>
      <c r="IB44" s="191"/>
      <c r="IC44" s="191"/>
      <c r="ID44" s="191"/>
      <c r="IE44" s="192"/>
      <c r="IF44" s="2">
        <f t="shared" si="4"/>
        <v>970.2</v>
      </c>
    </row>
    <row r="45" spans="1:240" s="2" customFormat="1" ht="16.5" customHeight="1" x14ac:dyDescent="0.25">
      <c r="A45" s="177" t="s">
        <v>81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4.0000000000000001E-3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8.0000000000000002E-3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>
        <v>8.0000000000000002E-3</v>
      </c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>
        <v>4.0000000000000001E-3</v>
      </c>
      <c r="EJ45" s="181"/>
      <c r="EK45" s="181"/>
      <c r="EL45" s="181"/>
      <c r="EM45" s="181"/>
      <c r="EN45" s="182"/>
      <c r="EO45" s="180">
        <v>8.0000000000000002E-3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>
        <v>2E-3</v>
      </c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/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99">
        <f t="shared" si="0"/>
        <v>3.4000000000000002E-2</v>
      </c>
      <c r="GL45" s="200"/>
      <c r="GM45" s="200"/>
      <c r="GN45" s="200"/>
      <c r="GO45" s="200"/>
      <c r="GP45" s="201"/>
      <c r="GQ45" s="183">
        <v>87</v>
      </c>
      <c r="GR45" s="184"/>
      <c r="GS45" s="184"/>
      <c r="GT45" s="184"/>
      <c r="GU45" s="184"/>
      <c r="GV45" s="185"/>
      <c r="GW45" s="196">
        <f t="shared" si="1"/>
        <v>2.9580000000000002</v>
      </c>
      <c r="GX45" s="197"/>
      <c r="GY45" s="197"/>
      <c r="GZ45" s="197"/>
      <c r="HA45" s="197"/>
      <c r="HB45" s="198"/>
      <c r="HC45" s="186">
        <f t="shared" si="5"/>
        <v>1.6660000000000001</v>
      </c>
      <c r="HD45" s="187"/>
      <c r="HE45" s="187"/>
      <c r="HF45" s="187"/>
      <c r="HG45" s="187"/>
      <c r="HH45" s="188"/>
      <c r="HI45" s="193">
        <v>49</v>
      </c>
      <c r="HJ45" s="194"/>
      <c r="HK45" s="194"/>
      <c r="HL45" s="194"/>
      <c r="HM45" s="194"/>
      <c r="HN45" s="195"/>
      <c r="HO45" s="30"/>
      <c r="HP45" s="31"/>
      <c r="HQ45" s="31"/>
      <c r="HR45" s="31"/>
      <c r="HS45" s="31"/>
      <c r="HT45" s="32"/>
      <c r="HU45" s="190">
        <f t="shared" si="3"/>
        <v>144.94200000000001</v>
      </c>
      <c r="HV45" s="191"/>
      <c r="HW45" s="191"/>
      <c r="HX45" s="191"/>
      <c r="HY45" s="191"/>
      <c r="HZ45" s="191"/>
      <c r="IA45" s="191"/>
      <c r="IB45" s="191"/>
      <c r="IC45" s="191"/>
      <c r="ID45" s="191"/>
      <c r="IE45" s="192"/>
      <c r="IF45" s="2">
        <f t="shared" si="4"/>
        <v>144.94200000000001</v>
      </c>
    </row>
    <row r="46" spans="1:240" s="2" customFormat="1" ht="16.5" customHeight="1" x14ac:dyDescent="0.25">
      <c r="A46" s="261" t="s">
        <v>82</v>
      </c>
      <c r="B46" s="262"/>
      <c r="C46" s="262"/>
      <c r="D46" s="262"/>
      <c r="E46" s="262"/>
      <c r="F46" s="262"/>
      <c r="G46" s="262"/>
      <c r="H46" s="262"/>
      <c r="I46" s="262"/>
      <c r="J46" s="262"/>
      <c r="K46" s="262"/>
      <c r="L46" s="262"/>
      <c r="M46" s="262"/>
      <c r="N46" s="262"/>
      <c r="O46" s="262"/>
      <c r="P46" s="262"/>
      <c r="Q46" s="262"/>
      <c r="R46" s="262"/>
      <c r="S46" s="262"/>
      <c r="T46" s="262"/>
      <c r="U46" s="262"/>
      <c r="V46" s="262"/>
      <c r="W46" s="263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/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99">
        <f t="shared" si="0"/>
        <v>0</v>
      </c>
      <c r="GL46" s="200"/>
      <c r="GM46" s="200"/>
      <c r="GN46" s="200"/>
      <c r="GO46" s="200"/>
      <c r="GP46" s="201"/>
      <c r="GQ46" s="183">
        <v>62</v>
      </c>
      <c r="GR46" s="184"/>
      <c r="GS46" s="184"/>
      <c r="GT46" s="184"/>
      <c r="GU46" s="184"/>
      <c r="GV46" s="185"/>
      <c r="GW46" s="196">
        <f t="shared" si="1"/>
        <v>0</v>
      </c>
      <c r="GX46" s="197"/>
      <c r="GY46" s="197"/>
      <c r="GZ46" s="197"/>
      <c r="HA46" s="197"/>
      <c r="HB46" s="198"/>
      <c r="HC46" s="186">
        <f t="shared" si="5"/>
        <v>0</v>
      </c>
      <c r="HD46" s="187"/>
      <c r="HE46" s="187"/>
      <c r="HF46" s="187"/>
      <c r="HG46" s="187"/>
      <c r="HH46" s="188"/>
      <c r="HI46" s="193">
        <v>49</v>
      </c>
      <c r="HJ46" s="194"/>
      <c r="HK46" s="194"/>
      <c r="HL46" s="194"/>
      <c r="HM46" s="194"/>
      <c r="HN46" s="195"/>
      <c r="HO46" s="30"/>
      <c r="HP46" s="31"/>
      <c r="HQ46" s="31"/>
      <c r="HR46" s="31"/>
      <c r="HS46" s="31"/>
      <c r="HT46" s="32"/>
      <c r="HU46" s="190">
        <f t="shared" si="3"/>
        <v>0</v>
      </c>
      <c r="HV46" s="191"/>
      <c r="HW46" s="191"/>
      <c r="HX46" s="191"/>
      <c r="HY46" s="191"/>
      <c r="HZ46" s="191"/>
      <c r="IA46" s="191"/>
      <c r="IB46" s="191"/>
      <c r="IC46" s="191"/>
      <c r="ID46" s="191"/>
      <c r="IE46" s="192"/>
      <c r="IF46" s="2">
        <f t="shared" si="4"/>
        <v>0</v>
      </c>
    </row>
    <row r="47" spans="1:240" s="2" customFormat="1" ht="16.5" customHeight="1" x14ac:dyDescent="0.25">
      <c r="A47" s="177" t="s">
        <v>83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/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>
        <v>5.0000000000000001E-3</v>
      </c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99">
        <f t="shared" si="0"/>
        <v>5.0000000000000001E-3</v>
      </c>
      <c r="GL47" s="200"/>
      <c r="GM47" s="200"/>
      <c r="GN47" s="200"/>
      <c r="GO47" s="200"/>
      <c r="GP47" s="201"/>
      <c r="GQ47" s="183">
        <v>20</v>
      </c>
      <c r="GR47" s="184"/>
      <c r="GS47" s="184"/>
      <c r="GT47" s="184"/>
      <c r="GU47" s="184"/>
      <c r="GV47" s="185"/>
      <c r="GW47" s="196">
        <f t="shared" si="1"/>
        <v>0.1</v>
      </c>
      <c r="GX47" s="197"/>
      <c r="GY47" s="197"/>
      <c r="GZ47" s="197"/>
      <c r="HA47" s="197"/>
      <c r="HB47" s="198"/>
      <c r="HC47" s="186">
        <f t="shared" si="5"/>
        <v>0.245</v>
      </c>
      <c r="HD47" s="187"/>
      <c r="HE47" s="187"/>
      <c r="HF47" s="187"/>
      <c r="HG47" s="187"/>
      <c r="HH47" s="188"/>
      <c r="HI47" s="193">
        <v>49</v>
      </c>
      <c r="HJ47" s="194"/>
      <c r="HK47" s="194"/>
      <c r="HL47" s="194"/>
      <c r="HM47" s="194"/>
      <c r="HN47" s="195"/>
      <c r="HO47" s="30"/>
      <c r="HP47" s="31"/>
      <c r="HQ47" s="31"/>
      <c r="HR47" s="31"/>
      <c r="HS47" s="31"/>
      <c r="HT47" s="32"/>
      <c r="HU47" s="190">
        <f t="shared" si="3"/>
        <v>4.9000000000000004</v>
      </c>
      <c r="HV47" s="191"/>
      <c r="HW47" s="191"/>
      <c r="HX47" s="191"/>
      <c r="HY47" s="191"/>
      <c r="HZ47" s="191"/>
      <c r="IA47" s="191"/>
      <c r="IB47" s="191"/>
      <c r="IC47" s="191"/>
      <c r="ID47" s="191"/>
      <c r="IE47" s="192"/>
      <c r="IF47" s="2">
        <f t="shared" si="4"/>
        <v>4.9000000000000004</v>
      </c>
    </row>
    <row r="48" spans="1:240" s="2" customFormat="1" ht="16.5" customHeight="1" x14ac:dyDescent="0.25">
      <c r="A48" s="177" t="s">
        <v>84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>
        <v>7.0000000000000001E-3</v>
      </c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/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/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99">
        <f t="shared" si="0"/>
        <v>7.0000000000000001E-3</v>
      </c>
      <c r="GL48" s="200"/>
      <c r="GM48" s="200"/>
      <c r="GN48" s="200"/>
      <c r="GO48" s="200"/>
      <c r="GP48" s="201"/>
      <c r="GQ48" s="183">
        <v>135</v>
      </c>
      <c r="GR48" s="184"/>
      <c r="GS48" s="184"/>
      <c r="GT48" s="184"/>
      <c r="GU48" s="184"/>
      <c r="GV48" s="185"/>
      <c r="GW48" s="196">
        <f t="shared" si="1"/>
        <v>0.94500000000000006</v>
      </c>
      <c r="GX48" s="197"/>
      <c r="GY48" s="197"/>
      <c r="GZ48" s="197"/>
      <c r="HA48" s="197"/>
      <c r="HB48" s="198"/>
      <c r="HC48" s="186">
        <f t="shared" si="5"/>
        <v>0.34300000000000003</v>
      </c>
      <c r="HD48" s="187"/>
      <c r="HE48" s="187"/>
      <c r="HF48" s="187"/>
      <c r="HG48" s="187"/>
      <c r="HH48" s="188"/>
      <c r="HI48" s="193">
        <v>49</v>
      </c>
      <c r="HJ48" s="194"/>
      <c r="HK48" s="194"/>
      <c r="HL48" s="194"/>
      <c r="HM48" s="194"/>
      <c r="HN48" s="195"/>
      <c r="HO48" s="30"/>
      <c r="HP48" s="31"/>
      <c r="HQ48" s="31"/>
      <c r="HR48" s="31"/>
      <c r="HS48" s="31"/>
      <c r="HT48" s="32"/>
      <c r="HU48" s="190">
        <f t="shared" si="3"/>
        <v>46.305000000000007</v>
      </c>
      <c r="HV48" s="191"/>
      <c r="HW48" s="191"/>
      <c r="HX48" s="191"/>
      <c r="HY48" s="191"/>
      <c r="HZ48" s="191"/>
      <c r="IA48" s="191"/>
      <c r="IB48" s="191"/>
      <c r="IC48" s="191"/>
      <c r="ID48" s="191"/>
      <c r="IE48" s="192"/>
      <c r="IF48" s="2">
        <f t="shared" si="4"/>
        <v>46.305000000000007</v>
      </c>
    </row>
    <row r="49" spans="1:240" s="2" customFormat="1" ht="16.5" customHeight="1" x14ac:dyDescent="0.25">
      <c r="A49" s="177" t="s">
        <v>85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/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/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>
        <v>2E-3</v>
      </c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/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/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99">
        <f t="shared" si="0"/>
        <v>2E-3</v>
      </c>
      <c r="GL49" s="200"/>
      <c r="GM49" s="200"/>
      <c r="GN49" s="200"/>
      <c r="GO49" s="200"/>
      <c r="GP49" s="201"/>
      <c r="GQ49" s="183">
        <v>120</v>
      </c>
      <c r="GR49" s="184"/>
      <c r="GS49" s="184"/>
      <c r="GT49" s="184"/>
      <c r="GU49" s="184"/>
      <c r="GV49" s="185"/>
      <c r="GW49" s="196">
        <f t="shared" si="1"/>
        <v>0.24</v>
      </c>
      <c r="GX49" s="197"/>
      <c r="GY49" s="197"/>
      <c r="GZ49" s="197"/>
      <c r="HA49" s="197"/>
      <c r="HB49" s="198"/>
      <c r="HC49" s="186">
        <f t="shared" si="5"/>
        <v>9.8000000000000004E-2</v>
      </c>
      <c r="HD49" s="187"/>
      <c r="HE49" s="187"/>
      <c r="HF49" s="187"/>
      <c r="HG49" s="187"/>
      <c r="HH49" s="188"/>
      <c r="HI49" s="193">
        <v>49</v>
      </c>
      <c r="HJ49" s="194"/>
      <c r="HK49" s="194"/>
      <c r="HL49" s="194"/>
      <c r="HM49" s="194"/>
      <c r="HN49" s="195"/>
      <c r="HO49" s="30"/>
      <c r="HP49" s="31"/>
      <c r="HQ49" s="31"/>
      <c r="HR49" s="31"/>
      <c r="HS49" s="31"/>
      <c r="HT49" s="32"/>
      <c r="HU49" s="190">
        <f t="shared" si="3"/>
        <v>11.76</v>
      </c>
      <c r="HV49" s="191"/>
      <c r="HW49" s="191"/>
      <c r="HX49" s="191"/>
      <c r="HY49" s="191"/>
      <c r="HZ49" s="191"/>
      <c r="IA49" s="191"/>
      <c r="IB49" s="191"/>
      <c r="IC49" s="191"/>
      <c r="ID49" s="191"/>
      <c r="IE49" s="192"/>
      <c r="IF49" s="2">
        <f t="shared" si="4"/>
        <v>11.76</v>
      </c>
    </row>
    <row r="50" spans="1:240" s="2" customFormat="1" ht="16.5" customHeight="1" x14ac:dyDescent="0.25">
      <c r="A50" s="177" t="s">
        <v>86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>
        <v>0.04</v>
      </c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/>
      <c r="CH50" s="181"/>
      <c r="CI50" s="181"/>
      <c r="CJ50" s="181"/>
      <c r="CK50" s="181"/>
      <c r="CL50" s="182"/>
      <c r="CM50" s="180">
        <v>1.4999999999999999E-2</v>
      </c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>
        <v>0.03</v>
      </c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>
        <v>0.03</v>
      </c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99">
        <f t="shared" si="0"/>
        <v>0.11499999999999999</v>
      </c>
      <c r="GL50" s="200"/>
      <c r="GM50" s="200"/>
      <c r="GN50" s="200"/>
      <c r="GO50" s="200"/>
      <c r="GP50" s="201"/>
      <c r="GQ50" s="183">
        <v>58</v>
      </c>
      <c r="GR50" s="184"/>
      <c r="GS50" s="184"/>
      <c r="GT50" s="184"/>
      <c r="GU50" s="184"/>
      <c r="GV50" s="185"/>
      <c r="GW50" s="196">
        <f t="shared" si="1"/>
        <v>6.67</v>
      </c>
      <c r="GX50" s="197"/>
      <c r="GY50" s="197"/>
      <c r="GZ50" s="197"/>
      <c r="HA50" s="197"/>
      <c r="HB50" s="198"/>
      <c r="HC50" s="186">
        <f t="shared" si="5"/>
        <v>5.6349999999999998</v>
      </c>
      <c r="HD50" s="187"/>
      <c r="HE50" s="187"/>
      <c r="HF50" s="187"/>
      <c r="HG50" s="187"/>
      <c r="HH50" s="188"/>
      <c r="HI50" s="193">
        <v>49</v>
      </c>
      <c r="HJ50" s="194"/>
      <c r="HK50" s="194"/>
      <c r="HL50" s="194"/>
      <c r="HM50" s="194"/>
      <c r="HN50" s="195"/>
      <c r="HO50" s="30"/>
      <c r="HP50" s="31"/>
      <c r="HQ50" s="31"/>
      <c r="HR50" s="31"/>
      <c r="HS50" s="31"/>
      <c r="HT50" s="32"/>
      <c r="HU50" s="190">
        <f t="shared" si="3"/>
        <v>326.83</v>
      </c>
      <c r="HV50" s="191"/>
      <c r="HW50" s="191"/>
      <c r="HX50" s="191"/>
      <c r="HY50" s="191"/>
      <c r="HZ50" s="191"/>
      <c r="IA50" s="191"/>
      <c r="IB50" s="191"/>
      <c r="IC50" s="191"/>
      <c r="ID50" s="191"/>
      <c r="IE50" s="192"/>
      <c r="IF50" s="2">
        <f t="shared" si="4"/>
        <v>326.83</v>
      </c>
    </row>
    <row r="51" spans="1:240" s="2" customFormat="1" ht="16.5" customHeight="1" x14ac:dyDescent="0.25">
      <c r="A51" s="177" t="s">
        <v>87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>
        <v>2.9999999999999997E-4</v>
      </c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/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99">
        <f t="shared" si="0"/>
        <v>2.9999999999999997E-4</v>
      </c>
      <c r="GL51" s="200"/>
      <c r="GM51" s="200"/>
      <c r="GN51" s="200"/>
      <c r="GO51" s="200"/>
      <c r="GP51" s="201"/>
      <c r="GQ51" s="183">
        <v>292</v>
      </c>
      <c r="GR51" s="184"/>
      <c r="GS51" s="184"/>
      <c r="GT51" s="184"/>
      <c r="GU51" s="184"/>
      <c r="GV51" s="185"/>
      <c r="GW51" s="196">
        <f t="shared" si="1"/>
        <v>8.7599999999999997E-2</v>
      </c>
      <c r="GX51" s="197"/>
      <c r="GY51" s="197"/>
      <c r="GZ51" s="197"/>
      <c r="HA51" s="197"/>
      <c r="HB51" s="198"/>
      <c r="HC51" s="186">
        <f t="shared" si="5"/>
        <v>1.47E-2</v>
      </c>
      <c r="HD51" s="187"/>
      <c r="HE51" s="187"/>
      <c r="HF51" s="187"/>
      <c r="HG51" s="187"/>
      <c r="HH51" s="188"/>
      <c r="HI51" s="193">
        <v>49</v>
      </c>
      <c r="HJ51" s="194"/>
      <c r="HK51" s="194"/>
      <c r="HL51" s="194"/>
      <c r="HM51" s="194"/>
      <c r="HN51" s="195"/>
      <c r="HO51" s="30"/>
      <c r="HP51" s="31"/>
      <c r="HQ51" s="31"/>
      <c r="HR51" s="31"/>
      <c r="HS51" s="31"/>
      <c r="HT51" s="32"/>
      <c r="HU51" s="190">
        <f t="shared" si="3"/>
        <v>4.2923999999999998</v>
      </c>
      <c r="HV51" s="191"/>
      <c r="HW51" s="191"/>
      <c r="HX51" s="191"/>
      <c r="HY51" s="191"/>
      <c r="HZ51" s="191"/>
      <c r="IA51" s="191"/>
      <c r="IB51" s="191"/>
      <c r="IC51" s="191"/>
      <c r="ID51" s="191"/>
      <c r="IE51" s="192"/>
      <c r="IF51" s="2">
        <f t="shared" si="4"/>
        <v>4.2923999999999998</v>
      </c>
    </row>
    <row r="52" spans="1:240" s="2" customFormat="1" ht="16.5" customHeight="1" x14ac:dyDescent="0.25">
      <c r="A52" s="177" t="s">
        <v>103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/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>
        <v>1.4999999999999999E-2</v>
      </c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99">
        <f t="shared" si="0"/>
        <v>1.4999999999999999E-2</v>
      </c>
      <c r="GL52" s="200"/>
      <c r="GM52" s="200"/>
      <c r="GN52" s="200"/>
      <c r="GO52" s="200"/>
      <c r="GP52" s="201"/>
      <c r="GQ52" s="183">
        <v>154</v>
      </c>
      <c r="GR52" s="184"/>
      <c r="GS52" s="184"/>
      <c r="GT52" s="184"/>
      <c r="GU52" s="184"/>
      <c r="GV52" s="185"/>
      <c r="GW52" s="196">
        <f t="shared" si="1"/>
        <v>2.31</v>
      </c>
      <c r="GX52" s="197"/>
      <c r="GY52" s="197"/>
      <c r="GZ52" s="197"/>
      <c r="HA52" s="197"/>
      <c r="HB52" s="198"/>
      <c r="HC52" s="186">
        <f t="shared" si="5"/>
        <v>0.73499999999999999</v>
      </c>
      <c r="HD52" s="187"/>
      <c r="HE52" s="187"/>
      <c r="HF52" s="187"/>
      <c r="HG52" s="187"/>
      <c r="HH52" s="188"/>
      <c r="HI52" s="193">
        <v>49</v>
      </c>
      <c r="HJ52" s="194"/>
      <c r="HK52" s="194"/>
      <c r="HL52" s="194"/>
      <c r="HM52" s="194"/>
      <c r="HN52" s="195"/>
      <c r="HO52" s="30"/>
      <c r="HP52" s="31"/>
      <c r="HQ52" s="31"/>
      <c r="HR52" s="31"/>
      <c r="HS52" s="31"/>
      <c r="HT52" s="32"/>
      <c r="HU52" s="190">
        <f t="shared" si="3"/>
        <v>113.19</v>
      </c>
      <c r="HV52" s="191"/>
      <c r="HW52" s="191"/>
      <c r="HX52" s="191"/>
      <c r="HY52" s="191"/>
      <c r="HZ52" s="191"/>
      <c r="IA52" s="191"/>
      <c r="IB52" s="191"/>
      <c r="IC52" s="191"/>
      <c r="ID52" s="191"/>
      <c r="IE52" s="192"/>
      <c r="IF52" s="2">
        <f t="shared" si="4"/>
        <v>113.19</v>
      </c>
    </row>
    <row r="53" spans="1:240" s="2" customFormat="1" ht="16.5" customHeight="1" x14ac:dyDescent="0.25">
      <c r="A53" s="177" t="s">
        <v>88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/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>
        <v>0.03</v>
      </c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/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/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99">
        <f t="shared" si="0"/>
        <v>0.03</v>
      </c>
      <c r="GL53" s="200"/>
      <c r="GM53" s="200"/>
      <c r="GN53" s="200"/>
      <c r="GO53" s="200"/>
      <c r="GP53" s="201"/>
      <c r="GQ53" s="183">
        <v>60</v>
      </c>
      <c r="GR53" s="184"/>
      <c r="GS53" s="184"/>
      <c r="GT53" s="184"/>
      <c r="GU53" s="184"/>
      <c r="GV53" s="185"/>
      <c r="GW53" s="196">
        <f t="shared" si="1"/>
        <v>1.7999999999999998</v>
      </c>
      <c r="GX53" s="197"/>
      <c r="GY53" s="197"/>
      <c r="GZ53" s="197"/>
      <c r="HA53" s="197"/>
      <c r="HB53" s="198"/>
      <c r="HC53" s="186">
        <f t="shared" si="5"/>
        <v>1.47</v>
      </c>
      <c r="HD53" s="187"/>
      <c r="HE53" s="187"/>
      <c r="HF53" s="187"/>
      <c r="HG53" s="187"/>
      <c r="HH53" s="188"/>
      <c r="HI53" s="193">
        <v>49</v>
      </c>
      <c r="HJ53" s="194"/>
      <c r="HK53" s="194"/>
      <c r="HL53" s="194"/>
      <c r="HM53" s="194"/>
      <c r="HN53" s="195"/>
      <c r="HO53" s="30"/>
      <c r="HP53" s="31"/>
      <c r="HQ53" s="31"/>
      <c r="HR53" s="31"/>
      <c r="HS53" s="31"/>
      <c r="HT53" s="32"/>
      <c r="HU53" s="190">
        <f t="shared" si="3"/>
        <v>88.2</v>
      </c>
      <c r="HV53" s="191"/>
      <c r="HW53" s="191"/>
      <c r="HX53" s="191"/>
      <c r="HY53" s="191"/>
      <c r="HZ53" s="191"/>
      <c r="IA53" s="191"/>
      <c r="IB53" s="191"/>
      <c r="IC53" s="191"/>
      <c r="ID53" s="191"/>
      <c r="IE53" s="192"/>
      <c r="IF53" s="2">
        <f t="shared" si="4"/>
        <v>88.2</v>
      </c>
    </row>
    <row r="54" spans="1:240" s="2" customFormat="1" ht="16.5" customHeight="1" x14ac:dyDescent="0.25">
      <c r="A54" s="177" t="s">
        <v>89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>
        <v>2E-3</v>
      </c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>
        <v>3.0000000000000001E-3</v>
      </c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99">
        <f t="shared" si="0"/>
        <v>5.0000000000000001E-3</v>
      </c>
      <c r="GL54" s="200"/>
      <c r="GM54" s="200"/>
      <c r="GN54" s="200"/>
      <c r="GO54" s="200"/>
      <c r="GP54" s="201"/>
      <c r="GQ54" s="183">
        <v>11.4</v>
      </c>
      <c r="GR54" s="184"/>
      <c r="GS54" s="184"/>
      <c r="GT54" s="184"/>
      <c r="GU54" s="184"/>
      <c r="GV54" s="185"/>
      <c r="GW54" s="196">
        <f t="shared" si="1"/>
        <v>5.7000000000000002E-2</v>
      </c>
      <c r="GX54" s="197"/>
      <c r="GY54" s="197"/>
      <c r="GZ54" s="197"/>
      <c r="HA54" s="197"/>
      <c r="HB54" s="198"/>
      <c r="HC54" s="205">
        <f>GK54*HI54/0.05</f>
        <v>4.8999999999999995</v>
      </c>
      <c r="HD54" s="206"/>
      <c r="HE54" s="206"/>
      <c r="HF54" s="206"/>
      <c r="HG54" s="206"/>
      <c r="HH54" s="207"/>
      <c r="HI54" s="193">
        <v>49</v>
      </c>
      <c r="HJ54" s="194"/>
      <c r="HK54" s="194"/>
      <c r="HL54" s="194"/>
      <c r="HM54" s="194"/>
      <c r="HN54" s="195"/>
      <c r="HO54" s="30"/>
      <c r="HP54" s="31"/>
      <c r="HQ54" s="31"/>
      <c r="HR54" s="31"/>
      <c r="HS54" s="31"/>
      <c r="HT54" s="32"/>
      <c r="HU54" s="190">
        <f t="shared" si="3"/>
        <v>55.859999999999992</v>
      </c>
      <c r="HV54" s="191"/>
      <c r="HW54" s="191"/>
      <c r="HX54" s="191"/>
      <c r="HY54" s="191"/>
      <c r="HZ54" s="191"/>
      <c r="IA54" s="191"/>
      <c r="IB54" s="191"/>
      <c r="IC54" s="191"/>
      <c r="ID54" s="191"/>
      <c r="IE54" s="192"/>
      <c r="IF54" s="2">
        <f t="shared" si="4"/>
        <v>55.859999999999992</v>
      </c>
    </row>
    <row r="55" spans="1:240" s="2" customFormat="1" ht="16.5" customHeight="1" x14ac:dyDescent="0.25">
      <c r="A55" s="177" t="s">
        <v>99</v>
      </c>
      <c r="B55" s="178"/>
      <c r="C55" s="178"/>
      <c r="D55" s="178"/>
      <c r="E55" s="178"/>
      <c r="F55" s="178"/>
      <c r="G55" s="178"/>
      <c r="H55" s="178"/>
      <c r="I55" s="178"/>
      <c r="J55" s="178"/>
      <c r="K55" s="178"/>
      <c r="L55" s="178"/>
      <c r="M55" s="178"/>
      <c r="N55" s="178"/>
      <c r="O55" s="178"/>
      <c r="P55" s="178"/>
      <c r="Q55" s="178"/>
      <c r="R55" s="178"/>
      <c r="S55" s="178"/>
      <c r="T55" s="178"/>
      <c r="U55" s="178"/>
      <c r="V55" s="178"/>
      <c r="W55" s="179"/>
      <c r="X55" s="202"/>
      <c r="Y55" s="203"/>
      <c r="Z55" s="203"/>
      <c r="AA55" s="203"/>
      <c r="AB55" s="203"/>
      <c r="AC55" s="204"/>
      <c r="AD55" s="180"/>
      <c r="AE55" s="181"/>
      <c r="AF55" s="181"/>
      <c r="AG55" s="181"/>
      <c r="AH55" s="181"/>
      <c r="AI55" s="181"/>
      <c r="AJ55" s="182"/>
      <c r="AK55" s="180"/>
      <c r="AL55" s="181"/>
      <c r="AM55" s="181"/>
      <c r="AN55" s="181"/>
      <c r="AO55" s="181"/>
      <c r="AP55" s="182"/>
      <c r="AQ55" s="180"/>
      <c r="AR55" s="181"/>
      <c r="AS55" s="181"/>
      <c r="AT55" s="181"/>
      <c r="AU55" s="181"/>
      <c r="AV55" s="182"/>
      <c r="AW55" s="180"/>
      <c r="AX55" s="181"/>
      <c r="AY55" s="181"/>
      <c r="AZ55" s="181"/>
      <c r="BA55" s="181"/>
      <c r="BB55" s="182"/>
      <c r="BC55" s="180"/>
      <c r="BD55" s="181"/>
      <c r="BE55" s="181"/>
      <c r="BF55" s="181"/>
      <c r="BG55" s="181"/>
      <c r="BH55" s="182"/>
      <c r="BI55" s="180"/>
      <c r="BJ55" s="181"/>
      <c r="BK55" s="181"/>
      <c r="BL55" s="181"/>
      <c r="BM55" s="181"/>
      <c r="BN55" s="182"/>
      <c r="BO55" s="180"/>
      <c r="BP55" s="181"/>
      <c r="BQ55" s="181"/>
      <c r="BR55" s="181"/>
      <c r="BS55" s="181"/>
      <c r="BT55" s="182"/>
      <c r="BU55" s="180"/>
      <c r="BV55" s="181"/>
      <c r="BW55" s="181"/>
      <c r="BX55" s="181"/>
      <c r="BY55" s="181"/>
      <c r="BZ55" s="182"/>
      <c r="CA55" s="180"/>
      <c r="CB55" s="181"/>
      <c r="CC55" s="181"/>
      <c r="CD55" s="181"/>
      <c r="CE55" s="181"/>
      <c r="CF55" s="182"/>
      <c r="CG55" s="180"/>
      <c r="CH55" s="181"/>
      <c r="CI55" s="181"/>
      <c r="CJ55" s="181"/>
      <c r="CK55" s="181"/>
      <c r="CL55" s="182"/>
      <c r="CM55" s="180"/>
      <c r="CN55" s="181"/>
      <c r="CO55" s="181"/>
      <c r="CP55" s="181"/>
      <c r="CQ55" s="181"/>
      <c r="CR55" s="182"/>
      <c r="CS55" s="180"/>
      <c r="CT55" s="181"/>
      <c r="CU55" s="181"/>
      <c r="CV55" s="181"/>
      <c r="CW55" s="181"/>
      <c r="CX55" s="182"/>
      <c r="CY55" s="180"/>
      <c r="CZ55" s="181"/>
      <c r="DA55" s="181"/>
      <c r="DB55" s="181"/>
      <c r="DC55" s="181"/>
      <c r="DD55" s="182"/>
      <c r="DE55" s="180"/>
      <c r="DF55" s="181"/>
      <c r="DG55" s="181"/>
      <c r="DH55" s="181"/>
      <c r="DI55" s="181"/>
      <c r="DJ55" s="182"/>
      <c r="DK55" s="180"/>
      <c r="DL55" s="181"/>
      <c r="DM55" s="181"/>
      <c r="DN55" s="181"/>
      <c r="DO55" s="181"/>
      <c r="DP55" s="182"/>
      <c r="DQ55" s="180"/>
      <c r="DR55" s="181"/>
      <c r="DS55" s="181"/>
      <c r="DT55" s="181"/>
      <c r="DU55" s="181"/>
      <c r="DV55" s="182"/>
      <c r="DW55" s="180"/>
      <c r="DX55" s="181"/>
      <c r="DY55" s="181"/>
      <c r="DZ55" s="181"/>
      <c r="EA55" s="181"/>
      <c r="EB55" s="182"/>
      <c r="EC55" s="180"/>
      <c r="ED55" s="181"/>
      <c r="EE55" s="181"/>
      <c r="EF55" s="181"/>
      <c r="EG55" s="181"/>
      <c r="EH55" s="182"/>
      <c r="EI55" s="180"/>
      <c r="EJ55" s="181"/>
      <c r="EK55" s="181"/>
      <c r="EL55" s="181"/>
      <c r="EM55" s="181"/>
      <c r="EN55" s="182"/>
      <c r="EO55" s="180"/>
      <c r="EP55" s="181"/>
      <c r="EQ55" s="181"/>
      <c r="ER55" s="181"/>
      <c r="ES55" s="181"/>
      <c r="ET55" s="182"/>
      <c r="EU55" s="180"/>
      <c r="EV55" s="181"/>
      <c r="EW55" s="181"/>
      <c r="EX55" s="181"/>
      <c r="EY55" s="181"/>
      <c r="EZ55" s="182"/>
      <c r="FA55" s="180"/>
      <c r="FB55" s="181"/>
      <c r="FC55" s="181"/>
      <c r="FD55" s="181"/>
      <c r="FE55" s="181"/>
      <c r="FF55" s="182"/>
      <c r="FG55" s="180"/>
      <c r="FH55" s="181"/>
      <c r="FI55" s="181"/>
      <c r="FJ55" s="181"/>
      <c r="FK55" s="181"/>
      <c r="FL55" s="182"/>
      <c r="FM55" s="180"/>
      <c r="FN55" s="181"/>
      <c r="FO55" s="181"/>
      <c r="FP55" s="181"/>
      <c r="FQ55" s="181"/>
      <c r="FR55" s="182"/>
      <c r="FS55" s="180"/>
      <c r="FT55" s="181"/>
      <c r="FU55" s="181"/>
      <c r="FV55" s="181"/>
      <c r="FW55" s="181"/>
      <c r="FX55" s="182"/>
      <c r="FY55" s="180"/>
      <c r="FZ55" s="181"/>
      <c r="GA55" s="181"/>
      <c r="GB55" s="181"/>
      <c r="GC55" s="181"/>
      <c r="GD55" s="182"/>
      <c r="GE55" s="180"/>
      <c r="GF55" s="181"/>
      <c r="GG55" s="181"/>
      <c r="GH55" s="181"/>
      <c r="GI55" s="181"/>
      <c r="GJ55" s="182"/>
      <c r="GK55" s="199">
        <f t="shared" si="0"/>
        <v>0</v>
      </c>
      <c r="GL55" s="200"/>
      <c r="GM55" s="200"/>
      <c r="GN55" s="200"/>
      <c r="GO55" s="200"/>
      <c r="GP55" s="201"/>
      <c r="GQ55" s="183">
        <v>35</v>
      </c>
      <c r="GR55" s="184"/>
      <c r="GS55" s="184"/>
      <c r="GT55" s="184"/>
      <c r="GU55" s="184"/>
      <c r="GV55" s="185"/>
      <c r="GW55" s="196">
        <f t="shared" si="1"/>
        <v>0</v>
      </c>
      <c r="GX55" s="197"/>
      <c r="GY55" s="197"/>
      <c r="GZ55" s="197"/>
      <c r="HA55" s="197"/>
      <c r="HB55" s="198"/>
      <c r="HC55" s="186">
        <f t="shared" si="5"/>
        <v>0</v>
      </c>
      <c r="HD55" s="187"/>
      <c r="HE55" s="187"/>
      <c r="HF55" s="187"/>
      <c r="HG55" s="187"/>
      <c r="HH55" s="188"/>
      <c r="HI55" s="193">
        <v>49</v>
      </c>
      <c r="HJ55" s="194"/>
      <c r="HK55" s="194"/>
      <c r="HL55" s="194"/>
      <c r="HM55" s="194"/>
      <c r="HN55" s="195"/>
      <c r="HO55" s="30"/>
      <c r="HP55" s="31"/>
      <c r="HQ55" s="31"/>
      <c r="HR55" s="31"/>
      <c r="HS55" s="31"/>
      <c r="HT55" s="32"/>
      <c r="HU55" s="190">
        <f t="shared" si="3"/>
        <v>0</v>
      </c>
      <c r="HV55" s="191"/>
      <c r="HW55" s="191"/>
      <c r="HX55" s="191"/>
      <c r="HY55" s="191"/>
      <c r="HZ55" s="191"/>
      <c r="IA55" s="191"/>
      <c r="IB55" s="191"/>
      <c r="IC55" s="191"/>
      <c r="ID55" s="191"/>
      <c r="IE55" s="192"/>
      <c r="IF55" s="2">
        <f t="shared" si="4"/>
        <v>0</v>
      </c>
    </row>
    <row r="56" spans="1:240" s="2" customFormat="1" ht="10.199999999999999" x14ac:dyDescent="0.2">
      <c r="HN56" s="2">
        <v>107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HU57" s="14">
        <f>SUM(HU28:HU56)</f>
        <v>3861.3372000000004</v>
      </c>
      <c r="HW57" s="57"/>
      <c r="HX57" s="57"/>
      <c r="HY57" s="57"/>
      <c r="HZ57" s="57"/>
      <c r="IA57" s="57"/>
      <c r="IB57" s="57"/>
      <c r="IC57" s="57"/>
      <c r="ID57" s="57"/>
      <c r="IE57" s="57"/>
      <c r="IF57" s="57"/>
    </row>
    <row r="58" spans="1:240" s="2" customFormat="1" ht="10.199999999999999" x14ac:dyDescent="0.2">
      <c r="A58" s="2" t="s">
        <v>90</v>
      </c>
      <c r="K58" s="49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9"/>
      <c r="Z58" s="49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  <c r="AS58" s="28"/>
      <c r="AT58" s="28"/>
      <c r="AU58" s="28"/>
      <c r="AV58" s="28"/>
      <c r="AW58" s="28"/>
      <c r="AX58" s="29"/>
      <c r="AY58" s="15"/>
      <c r="CG58" s="2" t="s">
        <v>91</v>
      </c>
      <c r="CR58" s="49"/>
      <c r="CS58" s="28"/>
      <c r="CT58" s="28"/>
      <c r="CU58" s="28"/>
      <c r="CV58" s="28"/>
      <c r="CW58" s="28"/>
      <c r="CX58" s="28"/>
      <c r="CY58" s="28"/>
      <c r="CZ58" s="28"/>
      <c r="DA58" s="28"/>
      <c r="DB58" s="28"/>
      <c r="DC58" s="28"/>
      <c r="DD58" s="29"/>
      <c r="DG58" s="49" t="s">
        <v>108</v>
      </c>
      <c r="DH58" s="28"/>
      <c r="DI58" s="28"/>
      <c r="DJ58" s="28"/>
      <c r="DK58" s="28"/>
      <c r="DL58" s="28"/>
      <c r="DM58" s="28"/>
      <c r="DN58" s="28"/>
      <c r="DO58" s="28"/>
      <c r="DP58" s="28"/>
      <c r="DQ58" s="28"/>
      <c r="DR58" s="28"/>
      <c r="DS58" s="28"/>
      <c r="DT58" s="28"/>
      <c r="DU58" s="28"/>
      <c r="DV58" s="28"/>
      <c r="DW58" s="28"/>
      <c r="DX58" s="28"/>
      <c r="DY58" s="28"/>
      <c r="DZ58" s="28"/>
      <c r="EA58" s="28"/>
      <c r="EB58" s="28"/>
      <c r="EC58" s="28"/>
      <c r="ED58" s="28"/>
      <c r="EE58" s="29"/>
      <c r="EF58" s="15"/>
      <c r="EG58" s="15"/>
      <c r="EH58" s="15"/>
      <c r="EU58" s="2" t="s">
        <v>92</v>
      </c>
      <c r="FK58" s="49"/>
      <c r="FL58" s="28"/>
      <c r="FM58" s="28"/>
      <c r="FN58" s="28"/>
      <c r="FO58" s="28"/>
      <c r="FP58" s="28"/>
      <c r="FQ58" s="28"/>
      <c r="FR58" s="28"/>
      <c r="FS58" s="28"/>
      <c r="FT58" s="28"/>
      <c r="FU58" s="28"/>
      <c r="FV58" s="28"/>
      <c r="FW58" s="28"/>
      <c r="FX58" s="28"/>
      <c r="FY58" s="28"/>
      <c r="FZ58" s="28"/>
      <c r="GA58" s="28"/>
      <c r="GB58" s="28"/>
      <c r="GC58" s="28"/>
      <c r="GD58" s="28"/>
      <c r="GE58" s="28"/>
      <c r="GF58" s="28"/>
      <c r="GG58" s="28"/>
      <c r="GH58" s="28"/>
      <c r="GI58" s="29"/>
      <c r="GO58" s="49"/>
      <c r="GP58" s="28"/>
      <c r="GQ58" s="28"/>
      <c r="GR58" s="28"/>
      <c r="GS58" s="28"/>
      <c r="GT58" s="28"/>
      <c r="GU58" s="28"/>
      <c r="GV58" s="28"/>
      <c r="GW58" s="28"/>
      <c r="GX58" s="28"/>
      <c r="GY58" s="28"/>
      <c r="GZ58" s="28"/>
      <c r="HA58" s="29"/>
      <c r="HG58" s="49"/>
      <c r="HH58" s="28"/>
      <c r="HI58" s="28"/>
      <c r="HJ58" s="28"/>
      <c r="HK58" s="28"/>
      <c r="HL58" s="28"/>
      <c r="HM58" s="28"/>
      <c r="HN58" s="28"/>
      <c r="HO58" s="28"/>
      <c r="HP58" s="28"/>
      <c r="HQ58" s="28"/>
      <c r="HR58" s="28"/>
      <c r="HS58" s="28"/>
      <c r="HT58" s="28"/>
      <c r="HU58" s="28"/>
      <c r="HV58" s="28"/>
      <c r="HW58" s="28"/>
      <c r="HX58" s="28"/>
      <c r="HY58" s="28"/>
      <c r="HZ58" s="28"/>
      <c r="IA58" s="28"/>
      <c r="IB58" s="28"/>
      <c r="IC58" s="28"/>
      <c r="ID58" s="28"/>
      <c r="IE58" s="29"/>
    </row>
    <row r="59" spans="1:240" s="2" customFormat="1" ht="10.199999999999999" x14ac:dyDescent="0.2">
      <c r="K59" s="50" t="s">
        <v>4</v>
      </c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2"/>
      <c r="X59" s="7"/>
      <c r="Y59" s="7"/>
      <c r="Z59" s="50" t="s">
        <v>5</v>
      </c>
      <c r="AA59" s="51"/>
      <c r="AB59" s="51"/>
      <c r="AC59" s="51"/>
      <c r="AD59" s="51"/>
      <c r="AE59" s="51"/>
      <c r="AF59" s="51"/>
      <c r="AG59" s="51"/>
      <c r="AH59" s="51"/>
      <c r="AI59" s="51"/>
      <c r="AJ59" s="51"/>
      <c r="AK59" s="51"/>
      <c r="AL59" s="51"/>
      <c r="AM59" s="51"/>
      <c r="AN59" s="51"/>
      <c r="AO59" s="51"/>
      <c r="AP59" s="51"/>
      <c r="AQ59" s="51"/>
      <c r="AR59" s="51"/>
      <c r="AS59" s="51"/>
      <c r="AT59" s="51"/>
      <c r="AU59" s="51"/>
      <c r="AV59" s="51"/>
      <c r="AW59" s="51"/>
      <c r="AX59" s="52"/>
      <c r="AY59" s="16"/>
      <c r="CR59" s="50" t="s">
        <v>4</v>
      </c>
      <c r="CS59" s="51"/>
      <c r="CT59" s="51"/>
      <c r="CU59" s="51"/>
      <c r="CV59" s="51"/>
      <c r="CW59" s="51"/>
      <c r="CX59" s="51"/>
      <c r="CY59" s="51"/>
      <c r="CZ59" s="51"/>
      <c r="DA59" s="51"/>
      <c r="DB59" s="51"/>
      <c r="DC59" s="51"/>
      <c r="DD59" s="52"/>
      <c r="DE59" s="7"/>
      <c r="DF59" s="7"/>
      <c r="DG59" s="50" t="s">
        <v>5</v>
      </c>
      <c r="DH59" s="51"/>
      <c r="DI59" s="51"/>
      <c r="DJ59" s="51"/>
      <c r="DK59" s="51"/>
      <c r="DL59" s="51"/>
      <c r="DM59" s="51"/>
      <c r="DN59" s="51"/>
      <c r="DO59" s="51"/>
      <c r="DP59" s="51"/>
      <c r="DQ59" s="51"/>
      <c r="DR59" s="51"/>
      <c r="DS59" s="51"/>
      <c r="DT59" s="51"/>
      <c r="DU59" s="51"/>
      <c r="DV59" s="51"/>
      <c r="DW59" s="51"/>
      <c r="DX59" s="51"/>
      <c r="DY59" s="51"/>
      <c r="DZ59" s="51"/>
      <c r="EA59" s="51"/>
      <c r="EB59" s="51"/>
      <c r="EC59" s="51"/>
      <c r="ED59" s="51"/>
      <c r="EE59" s="52"/>
      <c r="EF59" s="16"/>
      <c r="EG59" s="16"/>
      <c r="EH59" s="16"/>
      <c r="EU59" s="2" t="s">
        <v>93</v>
      </c>
      <c r="FK59" s="189" t="s">
        <v>94</v>
      </c>
      <c r="FL59" s="189"/>
      <c r="FM59" s="189"/>
      <c r="FN59" s="189"/>
      <c r="FO59" s="189"/>
      <c r="FP59" s="189"/>
      <c r="FQ59" s="189"/>
      <c r="FR59" s="189"/>
      <c r="FS59" s="189"/>
      <c r="FT59" s="189"/>
      <c r="FU59" s="189"/>
      <c r="FV59" s="189"/>
      <c r="FW59" s="189"/>
      <c r="FX59" s="189"/>
      <c r="FY59" s="189"/>
      <c r="FZ59" s="189"/>
      <c r="GA59" s="189"/>
      <c r="GB59" s="189"/>
      <c r="GC59" s="189"/>
      <c r="GD59" s="189"/>
      <c r="GE59" s="189"/>
      <c r="GF59" s="189"/>
      <c r="GG59" s="189"/>
      <c r="GH59" s="189"/>
      <c r="GI59" s="189"/>
      <c r="GJ59" s="17"/>
      <c r="GK59" s="17"/>
      <c r="GO59" s="50" t="s">
        <v>4</v>
      </c>
      <c r="GP59" s="51"/>
      <c r="GQ59" s="51"/>
      <c r="GR59" s="51"/>
      <c r="GS59" s="51"/>
      <c r="GT59" s="51"/>
      <c r="GU59" s="51"/>
      <c r="GV59" s="51"/>
      <c r="GW59" s="51"/>
      <c r="GX59" s="51"/>
      <c r="GY59" s="51"/>
      <c r="GZ59" s="51"/>
      <c r="HA59" s="52"/>
      <c r="HG59" s="50" t="s">
        <v>5</v>
      </c>
      <c r="HH59" s="51"/>
      <c r="HI59" s="51"/>
      <c r="HJ59" s="51"/>
      <c r="HK59" s="51"/>
      <c r="HL59" s="51"/>
      <c r="HM59" s="51"/>
      <c r="HN59" s="51"/>
      <c r="HO59" s="51"/>
      <c r="HP59" s="51"/>
      <c r="HQ59" s="51"/>
      <c r="HR59" s="51"/>
      <c r="HS59" s="51"/>
      <c r="HT59" s="51"/>
      <c r="HU59" s="51"/>
      <c r="HV59" s="51"/>
      <c r="HW59" s="51"/>
      <c r="HX59" s="51"/>
      <c r="HY59" s="51"/>
      <c r="HZ59" s="51"/>
      <c r="IA59" s="51"/>
      <c r="IB59" s="51"/>
      <c r="IC59" s="51"/>
      <c r="ID59" s="51"/>
      <c r="IE59" s="52"/>
    </row>
    <row r="60" spans="1:240" s="2" customFormat="1" ht="10.199999999999999" x14ac:dyDescent="0.2"/>
    <row r="61" spans="1:240" s="2" customFormat="1" ht="10.199999999999999" x14ac:dyDescent="0.2">
      <c r="A61" s="2" t="s">
        <v>95</v>
      </c>
      <c r="R61" s="49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9"/>
      <c r="AG61" s="49" t="s">
        <v>96</v>
      </c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/>
      <c r="BB61" s="28"/>
      <c r="BC61" s="28"/>
      <c r="BD61" s="28"/>
      <c r="BE61" s="29"/>
      <c r="BF61" s="15"/>
      <c r="CG61" s="2" t="s">
        <v>97</v>
      </c>
      <c r="CR61" s="49"/>
      <c r="CS61" s="28"/>
      <c r="CT61" s="28"/>
      <c r="CU61" s="28"/>
      <c r="CV61" s="28"/>
      <c r="CW61" s="28"/>
      <c r="CX61" s="28"/>
      <c r="CY61" s="28"/>
      <c r="CZ61" s="28"/>
      <c r="DA61" s="28"/>
      <c r="DB61" s="28"/>
      <c r="DC61" s="28"/>
      <c r="DD61" s="29"/>
      <c r="DG61" s="49"/>
      <c r="DH61" s="28"/>
      <c r="DI61" s="28"/>
      <c r="DJ61" s="28"/>
      <c r="DK61" s="28"/>
      <c r="DL61" s="28"/>
      <c r="DM61" s="28"/>
      <c r="DN61" s="28"/>
      <c r="DO61" s="28"/>
      <c r="DP61" s="28"/>
      <c r="DQ61" s="28"/>
      <c r="DR61" s="28"/>
      <c r="DS61" s="28"/>
      <c r="DT61" s="28"/>
      <c r="DU61" s="28"/>
      <c r="DV61" s="28"/>
      <c r="DW61" s="28"/>
      <c r="DX61" s="28"/>
      <c r="DY61" s="28"/>
      <c r="DZ61" s="28"/>
      <c r="EA61" s="28"/>
      <c r="EB61" s="28"/>
      <c r="EC61" s="28"/>
      <c r="ED61" s="28"/>
      <c r="EE61" s="29"/>
      <c r="EF61" s="15"/>
      <c r="EG61" s="15"/>
      <c r="EH61" s="15"/>
    </row>
    <row r="62" spans="1:240" s="2" customFormat="1" ht="10.199999999999999" x14ac:dyDescent="0.2">
      <c r="R62" s="50" t="s">
        <v>4</v>
      </c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2"/>
      <c r="AE62" s="7"/>
      <c r="AF62" s="7"/>
      <c r="AG62" s="50" t="s">
        <v>5</v>
      </c>
      <c r="AH62" s="51"/>
      <c r="AI62" s="51"/>
      <c r="AJ62" s="51"/>
      <c r="AK62" s="51"/>
      <c r="AL62" s="51"/>
      <c r="AM62" s="51"/>
      <c r="AN62" s="51"/>
      <c r="AO62" s="51"/>
      <c r="AP62" s="51"/>
      <c r="AQ62" s="51"/>
      <c r="AR62" s="51"/>
      <c r="AS62" s="51"/>
      <c r="AT62" s="51"/>
      <c r="AU62" s="51"/>
      <c r="AV62" s="51"/>
      <c r="AW62" s="51"/>
      <c r="AX62" s="51"/>
      <c r="AY62" s="51"/>
      <c r="AZ62" s="51"/>
      <c r="BA62" s="51"/>
      <c r="BB62" s="51"/>
      <c r="BC62" s="51"/>
      <c r="BD62" s="51"/>
      <c r="BE62" s="52"/>
      <c r="BF62" s="16"/>
      <c r="CR62" s="50" t="s">
        <v>4</v>
      </c>
      <c r="CS62" s="51"/>
      <c r="CT62" s="51"/>
      <c r="CU62" s="51"/>
      <c r="CV62" s="51"/>
      <c r="CW62" s="51"/>
      <c r="CX62" s="51"/>
      <c r="CY62" s="51"/>
      <c r="CZ62" s="51"/>
      <c r="DA62" s="51"/>
      <c r="DB62" s="51"/>
      <c r="DC62" s="51"/>
      <c r="DD62" s="52"/>
      <c r="DE62" s="7"/>
      <c r="DF62" s="7"/>
      <c r="DG62" s="50" t="s">
        <v>5</v>
      </c>
      <c r="DH62" s="51"/>
      <c r="DI62" s="51"/>
      <c r="DJ62" s="51"/>
      <c r="DK62" s="51"/>
      <c r="DL62" s="51"/>
      <c r="DM62" s="51"/>
      <c r="DN62" s="51"/>
      <c r="DO62" s="51"/>
      <c r="DP62" s="51"/>
      <c r="DQ62" s="51"/>
      <c r="DR62" s="51"/>
      <c r="DS62" s="51"/>
      <c r="DT62" s="51"/>
      <c r="DU62" s="51"/>
      <c r="DV62" s="51"/>
      <c r="DW62" s="51"/>
      <c r="DX62" s="51"/>
      <c r="DY62" s="51"/>
      <c r="DZ62" s="51"/>
      <c r="EA62" s="51"/>
      <c r="EB62" s="51"/>
      <c r="EC62" s="51"/>
      <c r="ED62" s="51"/>
      <c r="EE62" s="52"/>
      <c r="EF62" s="16"/>
      <c r="EG62" s="16"/>
      <c r="EH62" s="16"/>
    </row>
  </sheetData>
  <mergeCells count="1260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HO39:HT39"/>
    <mergeCell ref="HI39:HN39"/>
    <mergeCell ref="FY39:GD39"/>
    <mergeCell ref="FG39:FL39"/>
    <mergeCell ref="DW39:EB39"/>
    <mergeCell ref="EC39:EH39"/>
    <mergeCell ref="GW39:HB39"/>
    <mergeCell ref="CS39:CX39"/>
    <mergeCell ref="GQ39:GV39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X46:AC46"/>
    <mergeCell ref="AD46:AJ46"/>
    <mergeCell ref="BI46:BN46"/>
    <mergeCell ref="DE46:DJ46"/>
    <mergeCell ref="FS46:FX46"/>
    <mergeCell ref="EI46:EN46"/>
    <mergeCell ref="DW46:EB46"/>
    <mergeCell ref="DK46:DP46"/>
    <mergeCell ref="BO46:BT46"/>
    <mergeCell ref="AQ46:AV46"/>
    <mergeCell ref="A46:W46"/>
    <mergeCell ref="GW46:HB46"/>
    <mergeCell ref="DW47:EB47"/>
    <mergeCell ref="FA47:FF47"/>
    <mergeCell ref="DE47:DJ47"/>
    <mergeCell ref="GK47:GP47"/>
    <mergeCell ref="EI47:EN47"/>
    <mergeCell ref="BU47:BZ47"/>
    <mergeCell ref="A47:W47"/>
    <mergeCell ref="FS47:FX47"/>
    <mergeCell ref="CY47:DD47"/>
    <mergeCell ref="EC47:EH47"/>
    <mergeCell ref="AK47:AP47"/>
    <mergeCell ref="AW47:BB47"/>
    <mergeCell ref="BC47:BH47"/>
    <mergeCell ref="BO47:BT47"/>
    <mergeCell ref="CA47:CF47"/>
    <mergeCell ref="CM47:CR47"/>
    <mergeCell ref="DK47:DP47"/>
    <mergeCell ref="GW47:HB47"/>
    <mergeCell ref="HI47:HN47"/>
    <mergeCell ref="HO47:HT47"/>
    <mergeCell ref="FM47:FR47"/>
    <mergeCell ref="EU47:EZ47"/>
    <mergeCell ref="FY47:GD47"/>
    <mergeCell ref="DQ47:DV47"/>
    <mergeCell ref="BU46:BZ46"/>
    <mergeCell ref="FY46:GD46"/>
    <mergeCell ref="HI46:HN46"/>
    <mergeCell ref="AW46:BB46"/>
    <mergeCell ref="BC46:BH46"/>
    <mergeCell ref="AK46:AP46"/>
    <mergeCell ref="HU46:IE46"/>
    <mergeCell ref="EO46:ET46"/>
    <mergeCell ref="EU46:EZ46"/>
    <mergeCell ref="FA46:FF46"/>
    <mergeCell ref="GE46:GJ46"/>
    <mergeCell ref="FG46:FL46"/>
    <mergeCell ref="GQ46:GV46"/>
    <mergeCell ref="HU47:IE47"/>
    <mergeCell ref="CA46:CF46"/>
    <mergeCell ref="HC46:HH46"/>
    <mergeCell ref="EC46:EH46"/>
    <mergeCell ref="DQ46:DV46"/>
    <mergeCell ref="FM46:FR46"/>
    <mergeCell ref="X48:AC48"/>
    <mergeCell ref="AD48:AJ48"/>
    <mergeCell ref="AD47:AJ47"/>
    <mergeCell ref="X47:AC47"/>
    <mergeCell ref="EI48:EN48"/>
    <mergeCell ref="FM48:FR48"/>
    <mergeCell ref="FY48:GD48"/>
    <mergeCell ref="FA48:FF48"/>
    <mergeCell ref="EU48:EZ48"/>
    <mergeCell ref="HC48:HH48"/>
    <mergeCell ref="DQ48:DV48"/>
    <mergeCell ref="GK48:GP48"/>
    <mergeCell ref="GQ48:GV48"/>
    <mergeCell ref="CS47:CX47"/>
    <mergeCell ref="HC47:HH47"/>
    <mergeCell ref="GE47:GJ47"/>
    <mergeCell ref="FG47:FL47"/>
    <mergeCell ref="GQ47:GV47"/>
    <mergeCell ref="CG47:CL47"/>
    <mergeCell ref="BI47:BN47"/>
    <mergeCell ref="AQ47:AV47"/>
    <mergeCell ref="EO47:ET47"/>
    <mergeCell ref="CS38:CX38"/>
    <mergeCell ref="CY38:DD38"/>
    <mergeCell ref="DE38:DJ38"/>
    <mergeCell ref="CY39:DD39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CM41:CR41"/>
    <mergeCell ref="CG41:CL41"/>
    <mergeCell ref="CS42:CX42"/>
    <mergeCell ref="CM42:CR42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CM34:CR34"/>
    <mergeCell ref="DW34:EB34"/>
    <mergeCell ref="DE34:DJ34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HU49:IE49"/>
    <mergeCell ref="BI49:BN49"/>
    <mergeCell ref="DQ49:DV49"/>
    <mergeCell ref="CA49:CF49"/>
    <mergeCell ref="DE49:DJ49"/>
    <mergeCell ref="CS49:CX49"/>
    <mergeCell ref="HC49:HH49"/>
    <mergeCell ref="CG46:CL46"/>
    <mergeCell ref="CM46:CR46"/>
    <mergeCell ref="CG45:CL45"/>
    <mergeCell ref="CM45:CR45"/>
    <mergeCell ref="CS46:CX46"/>
    <mergeCell ref="CY46:DD46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9:FF49"/>
    <mergeCell ref="HO46:HT46"/>
    <mergeCell ref="HO45:HT45"/>
    <mergeCell ref="GK46:GP46"/>
    <mergeCell ref="HI45:HN45"/>
    <mergeCell ref="FS45:FX45"/>
    <mergeCell ref="FA45:FF45"/>
    <mergeCell ref="FG45:FL45"/>
    <mergeCell ref="GE45:GJ45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AD35:AJ35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HU28:IE28"/>
    <mergeCell ref="EC28:EH28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HO28:HT28"/>
    <mergeCell ref="GE28:GJ28"/>
    <mergeCell ref="AD43:AJ43"/>
    <mergeCell ref="AQ43:AV43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BI35:BN35"/>
    <mergeCell ref="BC35:BH35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5:CF4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5:BN45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FS36:FX36"/>
    <mergeCell ref="GE36:GJ36"/>
    <mergeCell ref="GW36:HB36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2:IE52"/>
    <mergeCell ref="FA52:FF52"/>
    <mergeCell ref="GE52:GJ52"/>
    <mergeCell ref="CS52:CX52"/>
    <mergeCell ref="AD52:AJ52"/>
    <mergeCell ref="DK52:DP52"/>
    <mergeCell ref="DE52:DJ52"/>
    <mergeCell ref="AK52:AP52"/>
    <mergeCell ref="EU52:EZ52"/>
    <mergeCell ref="X52:AC52"/>
    <mergeCell ref="AW52:BB52"/>
    <mergeCell ref="CM52:CR52"/>
    <mergeCell ref="HI52:HN52"/>
    <mergeCell ref="FG52:FL52"/>
    <mergeCell ref="CA52:CF52"/>
    <mergeCell ref="FS52:FX52"/>
    <mergeCell ref="BC52:BH52"/>
    <mergeCell ref="EI52:EN52"/>
    <mergeCell ref="HO52:HT52"/>
    <mergeCell ref="CY52:DD52"/>
    <mergeCell ref="FY52:GD52"/>
    <mergeCell ref="GQ52:GV52"/>
    <mergeCell ref="BO52:BT52"/>
    <mergeCell ref="GK52:GP52"/>
    <mergeCell ref="BU52:BZ52"/>
    <mergeCell ref="EO52:ET52"/>
    <mergeCell ref="CG52:CL52"/>
    <mergeCell ref="HC52:HH52"/>
    <mergeCell ref="GW52:HB52"/>
    <mergeCell ref="FM52:FR52"/>
    <mergeCell ref="EC52:EH52"/>
    <mergeCell ref="DW52:EB52"/>
    <mergeCell ref="HO53:HT53"/>
    <mergeCell ref="FG53:FL53"/>
    <mergeCell ref="FM53:FR53"/>
    <mergeCell ref="CM53:CR53"/>
    <mergeCell ref="EI53:EN53"/>
    <mergeCell ref="AD53:AJ53"/>
    <mergeCell ref="GQ53:GV53"/>
    <mergeCell ref="A53:W53"/>
    <mergeCell ref="HU53:IE53"/>
    <mergeCell ref="EO53:ET53"/>
    <mergeCell ref="GK53:GP53"/>
    <mergeCell ref="CY53:DD53"/>
    <mergeCell ref="BC53:BH53"/>
    <mergeCell ref="CG53:CL53"/>
    <mergeCell ref="BO53:BT53"/>
    <mergeCell ref="DE53:DJ53"/>
    <mergeCell ref="DW53:EB53"/>
    <mergeCell ref="BU53:BZ53"/>
    <mergeCell ref="BI53:BN53"/>
    <mergeCell ref="X53:AC53"/>
    <mergeCell ref="DK53:DP53"/>
    <mergeCell ref="DQ53:DV53"/>
    <mergeCell ref="GE53:GJ53"/>
    <mergeCell ref="GW53:HB53"/>
    <mergeCell ref="HC53:HH53"/>
    <mergeCell ref="AW53:BB53"/>
    <mergeCell ref="HI53:HN53"/>
    <mergeCell ref="FS53:FX53"/>
    <mergeCell ref="AK53:AP53"/>
    <mergeCell ref="AQ53:AV53"/>
    <mergeCell ref="CA53:CF53"/>
    <mergeCell ref="CS53:CX53"/>
    <mergeCell ref="HI54:HN54"/>
    <mergeCell ref="AQ54:AV54"/>
    <mergeCell ref="AW54:BB54"/>
    <mergeCell ref="BU54:BZ54"/>
    <mergeCell ref="CG54:CL54"/>
    <mergeCell ref="DW54:EB54"/>
    <mergeCell ref="FS54:FX54"/>
    <mergeCell ref="GW54:HB54"/>
    <mergeCell ref="FM54:FR54"/>
    <mergeCell ref="DE54:DJ54"/>
    <mergeCell ref="FY54:GD54"/>
    <mergeCell ref="EU54:EZ54"/>
    <mergeCell ref="DQ54:DV54"/>
    <mergeCell ref="BI54:BN54"/>
    <mergeCell ref="X54:AC54"/>
    <mergeCell ref="GK54:GP54"/>
    <mergeCell ref="EO54:ET54"/>
    <mergeCell ref="HU48:IE48"/>
    <mergeCell ref="AQ48:AV48"/>
    <mergeCell ref="BC48:BH48"/>
    <mergeCell ref="A48:W48"/>
    <mergeCell ref="BU48:BZ48"/>
    <mergeCell ref="CG48:CL48"/>
    <mergeCell ref="FS48:FX48"/>
    <mergeCell ref="X55:AC55"/>
    <mergeCell ref="HO55:HT55"/>
    <mergeCell ref="BI55:BN55"/>
    <mergeCell ref="CS55:CX55"/>
    <mergeCell ref="DE55:DJ55"/>
    <mergeCell ref="DW55:EB55"/>
    <mergeCell ref="AK55:AP55"/>
    <mergeCell ref="DQ55:DV55"/>
    <mergeCell ref="EC54:EH54"/>
    <mergeCell ref="GE54:GJ54"/>
    <mergeCell ref="FA54:FF54"/>
    <mergeCell ref="HC54:HH54"/>
    <mergeCell ref="A54:W54"/>
    <mergeCell ref="AK54:AP54"/>
    <mergeCell ref="GQ54:GV54"/>
    <mergeCell ref="CA54:CF54"/>
    <mergeCell ref="CM54:CR54"/>
    <mergeCell ref="DK54:DP54"/>
    <mergeCell ref="HU54:IE54"/>
    <mergeCell ref="CY54:DD54"/>
    <mergeCell ref="BO54:BT54"/>
    <mergeCell ref="CS54:CX54"/>
    <mergeCell ref="FG54:FL54"/>
    <mergeCell ref="HO54:HT54"/>
    <mergeCell ref="AD54:AJ54"/>
    <mergeCell ref="HO49:HT49"/>
    <mergeCell ref="FS49:FX49"/>
    <mergeCell ref="AK49:AP49"/>
    <mergeCell ref="BO49:BT49"/>
    <mergeCell ref="DW49:EB49"/>
    <mergeCell ref="BC49:BH49"/>
    <mergeCell ref="GW49:HB49"/>
    <mergeCell ref="CY48:DD48"/>
    <mergeCell ref="DK48:DP48"/>
    <mergeCell ref="HI48:HN48"/>
    <mergeCell ref="FG48:FL48"/>
    <mergeCell ref="EO48:ET48"/>
    <mergeCell ref="CA48:CF48"/>
    <mergeCell ref="BI48:BN48"/>
    <mergeCell ref="AK48:AP48"/>
    <mergeCell ref="DE48:DJ48"/>
    <mergeCell ref="EC48:EH48"/>
    <mergeCell ref="DW48:EB48"/>
    <mergeCell ref="GW48:HB48"/>
    <mergeCell ref="GE48:GJ48"/>
    <mergeCell ref="CM48:CR48"/>
    <mergeCell ref="BO48:BT48"/>
    <mergeCell ref="AW48:BB48"/>
    <mergeCell ref="HO48:HT48"/>
    <mergeCell ref="CS48:CX48"/>
    <mergeCell ref="FY49:GD49"/>
    <mergeCell ref="HI49:HN49"/>
    <mergeCell ref="A50:W50"/>
    <mergeCell ref="EI50:EN50"/>
    <mergeCell ref="DW50:EB50"/>
    <mergeCell ref="CA50:CF50"/>
    <mergeCell ref="FY50:GD50"/>
    <mergeCell ref="HI50:HN50"/>
    <mergeCell ref="GE49:GJ49"/>
    <mergeCell ref="AD49:AJ49"/>
    <mergeCell ref="EC49:EH49"/>
    <mergeCell ref="X49:AC49"/>
    <mergeCell ref="EU49:EZ49"/>
    <mergeCell ref="CY49:DD49"/>
    <mergeCell ref="AW49:BB49"/>
    <mergeCell ref="A49:W49"/>
    <mergeCell ref="FM49:FR49"/>
    <mergeCell ref="GK49:GP49"/>
    <mergeCell ref="GQ49:GV49"/>
    <mergeCell ref="EO49:ET49"/>
    <mergeCell ref="EI49:EN49"/>
    <mergeCell ref="DK49:DP49"/>
    <mergeCell ref="CM49:CR49"/>
    <mergeCell ref="CG49:CL49"/>
    <mergeCell ref="BU49:BZ49"/>
    <mergeCell ref="AQ49:AV49"/>
    <mergeCell ref="FG49:FL49"/>
    <mergeCell ref="EO50:ET50"/>
    <mergeCell ref="DK50:DP50"/>
    <mergeCell ref="CM50:CR50"/>
    <mergeCell ref="EU50:EZ50"/>
    <mergeCell ref="BU50:BZ50"/>
    <mergeCell ref="FA50:FF50"/>
    <mergeCell ref="HC50:HH50"/>
    <mergeCell ref="HO51:HT51"/>
    <mergeCell ref="HU51:IE51"/>
    <mergeCell ref="FS50:FX50"/>
    <mergeCell ref="BC50:BH50"/>
    <mergeCell ref="EC50:EH50"/>
    <mergeCell ref="CS50:CX50"/>
    <mergeCell ref="BI50:BN50"/>
    <mergeCell ref="DQ50:DV50"/>
    <mergeCell ref="AK50:AP50"/>
    <mergeCell ref="FG50:FL50"/>
    <mergeCell ref="GQ50:GV50"/>
    <mergeCell ref="GK50:GP50"/>
    <mergeCell ref="X50:AC50"/>
    <mergeCell ref="DE50:DJ50"/>
    <mergeCell ref="CY50:DD50"/>
    <mergeCell ref="CG50:CL50"/>
    <mergeCell ref="BO50:BT50"/>
    <mergeCell ref="FM50:FR50"/>
    <mergeCell ref="GE50:GJ50"/>
    <mergeCell ref="AW50:BB50"/>
    <mergeCell ref="AQ50:AV50"/>
    <mergeCell ref="AD50:AJ50"/>
    <mergeCell ref="HU50:IE50"/>
    <mergeCell ref="GW50:HB50"/>
    <mergeCell ref="HO50:HT50"/>
    <mergeCell ref="GK51:GP51"/>
    <mergeCell ref="AW51:BB51"/>
    <mergeCell ref="EO51:ET51"/>
    <mergeCell ref="AD51:AJ51"/>
    <mergeCell ref="BO51:BT51"/>
    <mergeCell ref="DW51:EB51"/>
    <mergeCell ref="HC51:HH51"/>
    <mergeCell ref="X51:AC51"/>
    <mergeCell ref="GQ51:GV51"/>
    <mergeCell ref="FA51:FF51"/>
    <mergeCell ref="DK51:DP51"/>
    <mergeCell ref="GE51:GJ51"/>
    <mergeCell ref="EC51:EH51"/>
    <mergeCell ref="BU51:BZ51"/>
    <mergeCell ref="CY51:DD51"/>
    <mergeCell ref="GW51:HB51"/>
    <mergeCell ref="HI51:HN51"/>
    <mergeCell ref="EI54:EN54"/>
    <mergeCell ref="DE51:DJ51"/>
    <mergeCell ref="A51:W51"/>
    <mergeCell ref="EI51:EN51"/>
    <mergeCell ref="CG51:CL51"/>
    <mergeCell ref="AQ51:AV51"/>
    <mergeCell ref="FY51:GD51"/>
    <mergeCell ref="DQ51:DV51"/>
    <mergeCell ref="EU51:EZ51"/>
    <mergeCell ref="AK51:AP51"/>
    <mergeCell ref="FM51:FR51"/>
    <mergeCell ref="CS51:CX51"/>
    <mergeCell ref="BC51:BH51"/>
    <mergeCell ref="FS51:FX51"/>
    <mergeCell ref="CM51:CR51"/>
    <mergeCell ref="BI51:BN51"/>
    <mergeCell ref="CA51:CF51"/>
    <mergeCell ref="FG51:FL51"/>
    <mergeCell ref="BC54:BH54"/>
    <mergeCell ref="EC53:EH53"/>
    <mergeCell ref="FA53:FF53"/>
    <mergeCell ref="FY53:GD53"/>
    <mergeCell ref="EU53:EZ53"/>
    <mergeCell ref="A52:W52"/>
    <mergeCell ref="DQ52:DV52"/>
    <mergeCell ref="AQ52:AV52"/>
    <mergeCell ref="BI52:BN52"/>
    <mergeCell ref="FG55:FL55"/>
    <mergeCell ref="GK55:GP55"/>
    <mergeCell ref="EO55:ET55"/>
    <mergeCell ref="FM55:FR55"/>
    <mergeCell ref="EU55:EZ55"/>
    <mergeCell ref="DK55:DP55"/>
    <mergeCell ref="FA55:FF55"/>
    <mergeCell ref="CA55:CF55"/>
    <mergeCell ref="GE55:GJ55"/>
    <mergeCell ref="CG55:CL55"/>
    <mergeCell ref="AD55:AJ55"/>
    <mergeCell ref="CY55:DD55"/>
    <mergeCell ref="AQ55:AV55"/>
    <mergeCell ref="HC55:HH55"/>
    <mergeCell ref="DG59:EE59"/>
    <mergeCell ref="CR58:DD58"/>
    <mergeCell ref="DG58:EE58"/>
    <mergeCell ref="FK59:GI59"/>
    <mergeCell ref="GO59:HA59"/>
    <mergeCell ref="HG59:IE59"/>
    <mergeCell ref="FK58:GI58"/>
    <mergeCell ref="HG58:IE58"/>
    <mergeCell ref="GO58:HA58"/>
    <mergeCell ref="HU55:IE55"/>
    <mergeCell ref="HI55:HN55"/>
    <mergeCell ref="GW55:HB55"/>
    <mergeCell ref="HW56:IF57"/>
    <mergeCell ref="FY55:GD55"/>
    <mergeCell ref="FS55:FX55"/>
    <mergeCell ref="EI55:EN55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2:AD62"/>
    <mergeCell ref="AG62:BE62"/>
    <mergeCell ref="R61:AD61"/>
    <mergeCell ref="AG61:BE61"/>
    <mergeCell ref="CR62:DD62"/>
    <mergeCell ref="DG62:EE62"/>
    <mergeCell ref="DG61:EE61"/>
    <mergeCell ref="CR61:DD61"/>
    <mergeCell ref="K58:W58"/>
    <mergeCell ref="K59:W59"/>
    <mergeCell ref="CR59:DD59"/>
    <mergeCell ref="Z59:AX59"/>
    <mergeCell ref="Z58:AX58"/>
    <mergeCell ref="A55:W55"/>
    <mergeCell ref="EC55:EH55"/>
    <mergeCell ref="BC55:BH55"/>
    <mergeCell ref="BO55:BT55"/>
    <mergeCell ref="GQ55:GV55"/>
    <mergeCell ref="AW55:BB55"/>
    <mergeCell ref="CM55:CR55"/>
    <mergeCell ref="BU55:BZ55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2024-10-17T11:07:41Z</cp:lastPrinted>
  <dcterms:created xsi:type="dcterms:W3CDTF">2024-03-13T05:38:06Z</dcterms:created>
  <dcterms:modified xsi:type="dcterms:W3CDTF">2024-10-17T11:07:52Z</dcterms:modified>
</cp:coreProperties>
</file>