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44" i="1" l="1"/>
  <c r="GK58" i="1" l="1"/>
  <c r="HC58" i="1" s="1"/>
  <c r="HU58" i="1" s="1"/>
  <c r="IF58" i="1" s="1"/>
  <c r="GK57" i="1"/>
  <c r="GK56" i="1"/>
  <c r="HC56" i="1" s="1"/>
  <c r="HU56" i="1" s="1"/>
  <c r="IF56" i="1" s="1"/>
  <c r="GK55" i="1"/>
  <c r="HC55" i="1" s="1"/>
  <c r="HU55" i="1" s="1"/>
  <c r="IF55" i="1" s="1"/>
  <c r="GK54" i="1"/>
  <c r="GW54" i="1" s="1"/>
  <c r="GK53" i="1"/>
  <c r="HC53" i="1" s="1"/>
  <c r="HU53" i="1" s="1"/>
  <c r="IF53" i="1" s="1"/>
  <c r="GK52" i="1"/>
  <c r="GW52" i="1" s="1"/>
  <c r="GK51" i="1"/>
  <c r="HC51" i="1" s="1"/>
  <c r="HU51" i="1" s="1"/>
  <c r="IF51" i="1" s="1"/>
  <c r="GK50" i="1"/>
  <c r="HC50" i="1" s="1"/>
  <c r="HU50" i="1" s="1"/>
  <c r="IF50" i="1" s="1"/>
  <c r="GK49" i="1"/>
  <c r="HC49" i="1" s="1"/>
  <c r="HU49" i="1" s="1"/>
  <c r="IF49" i="1" s="1"/>
  <c r="GK48" i="1"/>
  <c r="GW48" i="1" s="1"/>
  <c r="GK47" i="1"/>
  <c r="GW47" i="1" s="1"/>
  <c r="GK46" i="1"/>
  <c r="GW46" i="1" s="1"/>
  <c r="GK45" i="1"/>
  <c r="HC45" i="1" s="1"/>
  <c r="HU45" i="1" s="1"/>
  <c r="IF45" i="1" s="1"/>
  <c r="GK44" i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K34" i="1"/>
  <c r="GW34" i="1" s="1"/>
  <c r="GK33" i="1"/>
  <c r="GW33" i="1" s="1"/>
  <c r="GK32" i="1"/>
  <c r="GW32" i="1" s="1"/>
  <c r="GK31" i="1"/>
  <c r="HC31" i="1" s="1"/>
  <c r="HU31" i="1" s="1"/>
  <c r="IF31" i="1" s="1"/>
  <c r="GK30" i="1"/>
  <c r="GW30" i="1" s="1"/>
  <c r="GK29" i="1"/>
  <c r="HU29" i="1" s="1"/>
  <c r="IF29" i="1" s="1"/>
  <c r="GK28" i="1"/>
  <c r="HC28" i="1" s="1"/>
  <c r="HU28" i="1" s="1"/>
  <c r="GW35" i="1" l="1"/>
  <c r="HU35" i="1"/>
  <c r="IF35" i="1" s="1"/>
  <c r="HC54" i="1"/>
  <c r="HU54" i="1" s="1"/>
  <c r="IF54" i="1" s="1"/>
  <c r="HC57" i="1"/>
  <c r="HU57" i="1" s="1"/>
  <c r="IF57" i="1" s="1"/>
  <c r="GW43" i="1"/>
  <c r="HC38" i="1"/>
  <c r="HU38" i="1" s="1"/>
  <c r="IF38" i="1" s="1"/>
  <c r="GW51" i="1"/>
  <c r="HC33" i="1"/>
  <c r="HU33" i="1" s="1"/>
  <c r="IF33" i="1" s="1"/>
  <c r="HC30" i="1"/>
  <c r="HU30" i="1" s="1"/>
  <c r="IF30" i="1" s="1"/>
  <c r="HC46" i="1"/>
  <c r="HU46" i="1" s="1"/>
  <c r="IF46" i="1" s="1"/>
  <c r="IF28" i="1"/>
  <c r="GW56" i="1"/>
  <c r="GW45" i="1"/>
  <c r="HC48" i="1"/>
  <c r="HU48" i="1" s="1"/>
  <c r="IF48" i="1" s="1"/>
  <c r="GW29" i="1"/>
  <c r="HC32" i="1"/>
  <c r="HU32" i="1" s="1"/>
  <c r="IF32" i="1" s="1"/>
  <c r="GW42" i="1"/>
  <c r="GW58" i="1"/>
  <c r="GW39" i="1"/>
  <c r="GW55" i="1"/>
  <c r="HC34" i="1"/>
  <c r="HU34" i="1" s="1"/>
  <c r="IF34" i="1" s="1"/>
  <c r="GW36" i="1"/>
  <c r="GW44" i="1"/>
  <c r="HC47" i="1"/>
  <c r="HU47" i="1" s="1"/>
  <c r="IF47" i="1" s="1"/>
  <c r="GW41" i="1"/>
  <c r="GW49" i="1"/>
  <c r="HC52" i="1"/>
  <c r="HU52" i="1" s="1"/>
  <c r="IF52" i="1" s="1"/>
  <c r="GW57" i="1"/>
  <c r="GW40" i="1"/>
  <c r="GW37" i="1"/>
  <c r="GW53" i="1"/>
  <c r="GW50" i="1"/>
  <c r="GW31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<sst xmlns="http://schemas.openxmlformats.org/spreadsheetml/2006/main" count="129" uniqueCount="112">
  <si>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</si>
  <si>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</si>
  <si>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</si>
  <si>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</si>
  <si>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</si>
  <si>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</si>
  <si>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</si>
  <si>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</si>
  <si>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</si>
  <si>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</si>
  <si>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</si>
  <si>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</si>
  <si>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</si>
  <si>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</si>
  <si>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</si>
  <si>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</si>
  <si>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</si>
  <si>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</si>
  <si>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</si>
  <si>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</si>
  <si>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</si>
  <si>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</si>
  <si>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</si>
  <si>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</si>
  <si>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</si>
  <si>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</si>
  <si>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</si>
  <si>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</si>
  <si>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</si>
  <si>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</si>
  <si>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</si>
  <si>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</si>
  <si>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</si>
  <si>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</si>
  <si>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</si>
  <si>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</si>
  <si>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</si>
  <si>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</si>
  <si>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</si>
  <si>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</si>
  <si>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</si>
  <si>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</si>
  <si>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</si>
  <si>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</si>
  <si>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</si>
  <si>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</si>
  <si>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</si>
  <si>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</si>
  <si>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</si>
  <si>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</si>
  <si>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</si>
  <si>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</si>
  <si>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</si>
  <si>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</si>
  <si>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</si>
  <si>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</si>
  <si>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</si>
  <si>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</si>
  <si>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</si>
  <si>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</si>
  <si>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</si>
  <si>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</si>
  <si>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</si>
  <si>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</si>
  <si>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</si>
  <si>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</si>
  <si>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</si>
  <si>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</si>
  <si>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</si>
  <si>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</si>
  <si>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</si>
  <si>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</si>
  <si>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</si>
  <si>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</si>
  <si>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</si>
  <si>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</si>
  <si>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</si>
  <si>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</si>
  <si>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</si>
  <si>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</si>
  <si>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</si>
  <si>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</si>
  <si>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</si>
  <si>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</si>
  <si>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</si>
  <si>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</si>
  <si>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</si>
  <si>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</si>
  <si>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</si>
  <si>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</si>
  <si>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</si>
  <si>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</si>
  <si>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</si>
  <si>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</si>
  <si>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</si>
  <si>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</si>
  <si>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</si>
  <si>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</si>
  <si>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</si>
  <si>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</si>
  <si>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</si>
  <si>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</si>
  <si>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</si>
  <si>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Чай с сахарм</t>
  </si>
  <si>
    <t>Сок фруктовый</t>
  </si>
  <si>
    <t>5</t>
  </si>
  <si>
    <t>Биточки куриные</t>
  </si>
  <si>
    <t>Яблоки</t>
  </si>
  <si>
    <t>06</t>
  </si>
  <si>
    <t>сентября</t>
  </si>
  <si>
    <t>Медалиева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</si>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</sst>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B9" workbookViewId="0">
      <selection activeCell="DW33" sqref="DW33:EB33"/>
    </sheetView>
  </sheetViews>
  <sheetFormatPr defaultColWidth="0.88671875" defaultRowHeight="8.4" x14ac:dyDescent="0.2"/>
  <cols>
    <col min="1" max="41" width="0.88671875" style="1" customWidth="1"/>
    <col min="42" max="42" width="2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.554687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111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5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3"/>
      <c r="AD3" s="175" t="s">
        <v>2</v>
      </c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3"/>
    </row>
    <row r="4" spans="1:239" s="2" customFormat="1" ht="13.8" x14ac:dyDescent="0.25">
      <c r="A4" s="6" t="s">
        <v>3</v>
      </c>
      <c r="N4" s="172" t="s">
        <v>4</v>
      </c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4"/>
      <c r="AA4" s="7"/>
      <c r="AB4" s="7"/>
      <c r="AC4" s="7"/>
      <c r="AD4" s="172" t="s">
        <v>5</v>
      </c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81" t="s">
        <v>105</v>
      </c>
      <c r="GU4" s="182"/>
      <c r="GV4" s="182"/>
      <c r="GW4" s="182"/>
      <c r="GX4" s="182"/>
      <c r="GY4" s="182"/>
      <c r="GZ4" s="182"/>
      <c r="HA4" s="182"/>
      <c r="HB4" s="182"/>
      <c r="HC4" s="183"/>
    </row>
    <row r="5" spans="1:239" s="2" customFormat="1" ht="10.199999999999999" x14ac:dyDescent="0.2">
      <c r="A5" s="208" t="s">
        <v>7</v>
      </c>
      <c r="B5" s="208"/>
      <c r="C5" s="202" t="s">
        <v>108</v>
      </c>
      <c r="D5" s="203"/>
      <c r="E5" s="203"/>
      <c r="F5" s="204"/>
      <c r="G5" s="180" t="s">
        <v>7</v>
      </c>
      <c r="H5" s="180"/>
      <c r="I5" s="180"/>
      <c r="J5" s="202" t="s">
        <v>109</v>
      </c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4"/>
      <c r="AC5" s="208">
        <v>20</v>
      </c>
      <c r="AD5" s="208"/>
      <c r="AE5" s="208"/>
      <c r="AF5" s="208"/>
      <c r="AG5" s="209" t="s">
        <v>8</v>
      </c>
      <c r="AH5" s="210"/>
      <c r="AI5" s="211"/>
      <c r="AK5" s="180" t="s">
        <v>9</v>
      </c>
      <c r="AL5" s="180"/>
    </row>
    <row r="6" spans="1:239" s="2" customFormat="1" ht="10.199999999999999" x14ac:dyDescent="0.2"/>
    <row r="7" spans="1:239" s="2" customFormat="1" ht="12" customHeight="1" x14ac:dyDescent="0.2">
      <c r="A7" s="242" t="s">
        <v>10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1"/>
      <c r="AQ7" s="227" t="s">
        <v>11</v>
      </c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1"/>
      <c r="BI7" s="129" t="s">
        <v>12</v>
      </c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1"/>
      <c r="CA7" s="227" t="s">
        <v>13</v>
      </c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1"/>
      <c r="CS7" s="227" t="s">
        <v>14</v>
      </c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1"/>
      <c r="DK7" s="230" t="s">
        <v>15</v>
      </c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HI7" s="184" t="s">
        <v>16</v>
      </c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6"/>
    </row>
    <row r="8" spans="1:239" s="2" customFormat="1" ht="10.199999999999999" x14ac:dyDescent="0.2">
      <c r="A8" s="243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7"/>
      <c r="AQ8" s="132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4"/>
      <c r="BI8" s="132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4"/>
      <c r="CA8" s="132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4"/>
      <c r="CS8" s="132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4"/>
      <c r="DK8" s="132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HE8" s="11"/>
      <c r="HF8" s="11" t="s">
        <v>17</v>
      </c>
      <c r="HI8" s="187" t="s">
        <v>18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9"/>
    </row>
    <row r="9" spans="1:239" s="2" customFormat="1" ht="10.199999999999999" x14ac:dyDescent="0.2">
      <c r="A9" s="244" t="s">
        <v>19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52" t="s">
        <v>20</v>
      </c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53"/>
      <c r="AQ9" s="132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4"/>
      <c r="BI9" s="132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4"/>
      <c r="CA9" s="132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4"/>
      <c r="CS9" s="132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4"/>
      <c r="DK9" s="132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3"/>
      <c r="FC9" s="2">
        <v>28</v>
      </c>
      <c r="HI9" s="190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2"/>
    </row>
    <row r="10" spans="1:239" s="2" customFormat="1" ht="10.199999999999999" x14ac:dyDescent="0.2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8"/>
      <c r="X10" s="254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8"/>
      <c r="AQ10" s="132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4"/>
      <c r="BI10" s="132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4"/>
      <c r="CA10" s="132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4"/>
      <c r="CS10" s="132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4"/>
      <c r="DK10" s="132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ET10" s="11"/>
      <c r="EU10" s="11"/>
      <c r="EV10" s="11"/>
      <c r="EW10" s="11"/>
      <c r="EX10" s="11"/>
      <c r="EZ10" s="11" t="s">
        <v>21</v>
      </c>
      <c r="FA10" s="202" t="s">
        <v>108</v>
      </c>
      <c r="FB10" s="203"/>
      <c r="FC10" s="203"/>
      <c r="FD10" s="204"/>
      <c r="FE10" s="180" t="s">
        <v>7</v>
      </c>
      <c r="FF10" s="180"/>
      <c r="FG10" s="180"/>
      <c r="FH10" s="202" t="s">
        <v>109</v>
      </c>
      <c r="FI10" s="203"/>
      <c r="FJ10" s="203"/>
      <c r="FK10" s="203"/>
      <c r="FL10" s="203"/>
      <c r="FM10" s="203"/>
      <c r="FN10" s="203"/>
      <c r="FO10" s="203"/>
      <c r="FP10" s="203"/>
      <c r="FQ10" s="203"/>
      <c r="FR10" s="203"/>
      <c r="FS10" s="203"/>
      <c r="FT10" s="203"/>
      <c r="FU10" s="203"/>
      <c r="FV10" s="203"/>
      <c r="FW10" s="203"/>
      <c r="FX10" s="203"/>
      <c r="FY10" s="203"/>
      <c r="FZ10" s="204"/>
      <c r="GA10" s="208">
        <v>20</v>
      </c>
      <c r="GB10" s="208"/>
      <c r="GC10" s="208"/>
      <c r="GD10" s="208"/>
      <c r="GE10" s="209" t="s">
        <v>8</v>
      </c>
      <c r="GF10" s="210"/>
      <c r="GG10" s="211"/>
      <c r="GI10" s="180" t="s">
        <v>9</v>
      </c>
      <c r="GJ10" s="180"/>
      <c r="HE10" s="11"/>
      <c r="HF10" s="11" t="s">
        <v>22</v>
      </c>
      <c r="HI10" s="193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5"/>
    </row>
    <row r="11" spans="1:239" s="2" customFormat="1" ht="10.199999999999999" x14ac:dyDescent="0.2">
      <c r="A11" s="249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1"/>
      <c r="X11" s="255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1"/>
      <c r="AQ11" s="228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229"/>
      <c r="BI11" s="135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7"/>
      <c r="CA11" s="228"/>
      <c r="CB11" s="133"/>
      <c r="CC11" s="133"/>
      <c r="CD11" s="133"/>
      <c r="CE11" s="133"/>
      <c r="CF11" s="133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229"/>
      <c r="CS11" s="228"/>
      <c r="CT11" s="133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3"/>
      <c r="DJ11" s="229"/>
      <c r="DK11" s="132"/>
      <c r="DL11" s="133"/>
      <c r="DM11" s="133"/>
      <c r="DN11" s="133"/>
      <c r="DO11" s="133"/>
      <c r="DP11" s="133"/>
      <c r="DQ11" s="133"/>
      <c r="DR11" s="133"/>
      <c r="DS11" s="133"/>
      <c r="DT11" s="133"/>
      <c r="DU11" s="133"/>
      <c r="DV11" s="133"/>
      <c r="HI11" s="190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2"/>
    </row>
    <row r="12" spans="1:239" s="2" customFormat="1" ht="10.199999999999999" x14ac:dyDescent="0.2">
      <c r="A12" s="231">
        <v>1</v>
      </c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5"/>
      <c r="X12" s="224">
        <v>2</v>
      </c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5"/>
      <c r="AQ12" s="224">
        <v>3</v>
      </c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5"/>
      <c r="BI12" s="224">
        <v>4</v>
      </c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5"/>
      <c r="CA12" s="224">
        <v>5</v>
      </c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5"/>
      <c r="CS12" s="222">
        <v>6</v>
      </c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3"/>
      <c r="DK12" s="222">
        <v>7</v>
      </c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3"/>
      <c r="EI12" s="2" t="s">
        <v>23</v>
      </c>
      <c r="EU12" s="205" t="s">
        <v>24</v>
      </c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7"/>
      <c r="HE12" s="11"/>
      <c r="HF12" s="11" t="s">
        <v>25</v>
      </c>
      <c r="HI12" s="193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5"/>
    </row>
    <row r="13" spans="1:239" s="2" customFormat="1" ht="13.5" customHeight="1" x14ac:dyDescent="0.2">
      <c r="A13" s="239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240"/>
      <c r="X13" s="241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240"/>
      <c r="AQ13" s="237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8"/>
      <c r="BI13" s="237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8"/>
      <c r="CA13" s="237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8"/>
      <c r="CS13" s="235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6"/>
      <c r="DK13" s="232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4"/>
      <c r="HI13" s="190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2"/>
    </row>
    <row r="14" spans="1:239" s="2" customFormat="1" ht="13.5" customHeight="1" x14ac:dyDescent="0.2">
      <c r="A14" s="212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9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55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56"/>
      <c r="DK14" s="213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14"/>
      <c r="EI14" s="2" t="s">
        <v>26</v>
      </c>
      <c r="FH14" s="205" t="s">
        <v>27</v>
      </c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7"/>
      <c r="HI14" s="193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5"/>
    </row>
    <row r="15" spans="1:239" s="2" customFormat="1" ht="13.5" customHeight="1" x14ac:dyDescent="0.2">
      <c r="A15" s="21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  <c r="X15" s="57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55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56"/>
      <c r="DK15" s="213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14"/>
      <c r="HI15" s="196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2"/>
    </row>
    <row r="16" spans="1:239" s="2" customFormat="1" ht="13.5" customHeight="1" x14ac:dyDescent="0.2">
      <c r="A16" s="215"/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7"/>
      <c r="X16" s="218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7"/>
      <c r="AQ16" s="224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5"/>
      <c r="BI16" s="224">
        <v>95</v>
      </c>
      <c r="BJ16" s="220"/>
      <c r="BK16" s="220"/>
      <c r="BL16" s="220"/>
      <c r="BM16" s="220"/>
      <c r="BN16" s="220"/>
      <c r="BO16" s="220"/>
      <c r="BP16" s="220"/>
      <c r="BQ16" s="220"/>
      <c r="BR16" s="220"/>
      <c r="BS16" s="220"/>
      <c r="BT16" s="220"/>
      <c r="BU16" s="220"/>
      <c r="BV16" s="220"/>
      <c r="BW16" s="220"/>
      <c r="BX16" s="220"/>
      <c r="BY16" s="220"/>
      <c r="BZ16" s="225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55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56"/>
      <c r="DK16" s="213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14"/>
      <c r="EI16" s="2" t="s">
        <v>28</v>
      </c>
      <c r="FL16" s="205" t="s">
        <v>29</v>
      </c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7"/>
      <c r="HI16" s="197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9"/>
    </row>
    <row r="17" spans="1:240" s="2" customFormat="1" ht="14.25" customHeight="1" x14ac:dyDescent="0.2">
      <c r="BR17" s="11"/>
      <c r="BW17" s="11" t="s">
        <v>30</v>
      </c>
      <c r="CA17" s="226"/>
      <c r="CB17" s="220"/>
      <c r="CC17" s="220"/>
      <c r="CD17" s="220"/>
      <c r="CE17" s="220"/>
      <c r="CF17" s="220"/>
      <c r="CG17" s="220"/>
      <c r="CH17" s="220"/>
      <c r="CI17" s="220"/>
      <c r="CJ17" s="220"/>
      <c r="CK17" s="220"/>
      <c r="CL17" s="220"/>
      <c r="CM17" s="220"/>
      <c r="CN17" s="220"/>
      <c r="CO17" s="220"/>
      <c r="CP17" s="220"/>
      <c r="CQ17" s="220"/>
      <c r="CR17" s="225"/>
      <c r="CS17" s="222">
        <v>77.5</v>
      </c>
      <c r="CT17" s="220"/>
      <c r="CU17" s="220"/>
      <c r="CV17" s="220"/>
      <c r="CW17" s="220"/>
      <c r="CX17" s="220"/>
      <c r="CY17" s="220"/>
      <c r="CZ17" s="220"/>
      <c r="DA17" s="220"/>
      <c r="DB17" s="220"/>
      <c r="DC17" s="220"/>
      <c r="DD17" s="220"/>
      <c r="DE17" s="220"/>
      <c r="DF17" s="220"/>
      <c r="DG17" s="220"/>
      <c r="DH17" s="220"/>
      <c r="DI17" s="220"/>
      <c r="DJ17" s="223"/>
      <c r="DK17" s="219"/>
      <c r="DL17" s="220"/>
      <c r="DM17" s="220"/>
      <c r="DN17" s="220"/>
      <c r="DO17" s="220"/>
      <c r="DP17" s="220"/>
      <c r="DQ17" s="220"/>
      <c r="DR17" s="220"/>
      <c r="DS17" s="220"/>
      <c r="DT17" s="220"/>
      <c r="DU17" s="220"/>
      <c r="DV17" s="221"/>
    </row>
    <row r="18" spans="1:240" s="2" customFormat="1" ht="10.199999999999999" x14ac:dyDescent="0.2"/>
    <row r="19" spans="1:240" s="2" customFormat="1" ht="10.199999999999999" x14ac:dyDescent="0.2">
      <c r="A19" s="150" t="s">
        <v>31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129" t="s">
        <v>32</v>
      </c>
      <c r="AE19" s="130"/>
      <c r="AF19" s="130"/>
      <c r="AG19" s="130"/>
      <c r="AH19" s="130"/>
      <c r="AI19" s="130"/>
      <c r="AJ19" s="131"/>
      <c r="AK19" s="26" t="s">
        <v>33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200" t="s">
        <v>34</v>
      </c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201"/>
    </row>
    <row r="20" spans="1:240" s="2" customFormat="1" ht="10.199999999999999" x14ac:dyDescent="0.2">
      <c r="A20" s="151" t="s">
        <v>35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3"/>
      <c r="X20" s="159" t="s">
        <v>36</v>
      </c>
      <c r="Y20" s="152"/>
      <c r="Z20" s="152"/>
      <c r="AA20" s="152"/>
      <c r="AB20" s="152"/>
      <c r="AC20" s="153"/>
      <c r="AD20" s="132"/>
      <c r="AE20" s="133"/>
      <c r="AF20" s="133"/>
      <c r="AG20" s="133"/>
      <c r="AH20" s="133"/>
      <c r="AI20" s="133"/>
      <c r="AJ20" s="134"/>
      <c r="AK20" s="159" t="s">
        <v>37</v>
      </c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3"/>
      <c r="CG20" s="159" t="s">
        <v>38</v>
      </c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3"/>
      <c r="EI20" s="159" t="s">
        <v>39</v>
      </c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3"/>
      <c r="FG20" s="159" t="s">
        <v>40</v>
      </c>
      <c r="FH20" s="152"/>
      <c r="FI20" s="152"/>
      <c r="FJ20" s="152"/>
      <c r="FK20" s="152"/>
      <c r="FL20" s="152"/>
      <c r="FM20" s="152"/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3"/>
      <c r="GK20" s="129"/>
      <c r="GL20" s="130"/>
      <c r="GM20" s="130"/>
      <c r="GN20" s="130"/>
      <c r="GO20" s="130"/>
      <c r="GP20" s="130"/>
      <c r="GQ20" s="130"/>
      <c r="GR20" s="130"/>
      <c r="GS20" s="130"/>
      <c r="GT20" s="130"/>
      <c r="GU20" s="130"/>
      <c r="GV20" s="130"/>
      <c r="GW20" s="130"/>
      <c r="GX20" s="130"/>
      <c r="GY20" s="130"/>
      <c r="GZ20" s="130"/>
      <c r="HA20" s="130"/>
      <c r="HB20" s="130"/>
      <c r="HC20" s="130"/>
      <c r="HD20" s="130"/>
      <c r="HE20" s="130"/>
      <c r="HF20" s="130"/>
      <c r="HG20" s="130"/>
      <c r="HH20" s="131"/>
      <c r="HI20" s="81" t="s">
        <v>41</v>
      </c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3"/>
    </row>
    <row r="21" spans="1:240" s="2" customFormat="1" ht="10.199999999999999" x14ac:dyDescent="0.2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5"/>
      <c r="X21" s="160"/>
      <c r="Y21" s="154"/>
      <c r="Z21" s="154"/>
      <c r="AA21" s="154"/>
      <c r="AB21" s="154"/>
      <c r="AC21" s="155"/>
      <c r="AD21" s="132"/>
      <c r="AE21" s="133"/>
      <c r="AF21" s="133"/>
      <c r="AG21" s="133"/>
      <c r="AH21" s="133"/>
      <c r="AI21" s="133"/>
      <c r="AJ21" s="134"/>
      <c r="AK21" s="161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7"/>
      <c r="CA21" s="157"/>
      <c r="CB21" s="157"/>
      <c r="CC21" s="157"/>
      <c r="CD21" s="157"/>
      <c r="CE21" s="157"/>
      <c r="CF21" s="158"/>
      <c r="CG21" s="161"/>
      <c r="CH21" s="157"/>
      <c r="CI21" s="157"/>
      <c r="CJ21" s="157"/>
      <c r="CK21" s="157"/>
      <c r="CL21" s="157"/>
      <c r="CM21" s="157"/>
      <c r="CN21" s="157"/>
      <c r="CO21" s="157"/>
      <c r="CP21" s="157"/>
      <c r="CQ21" s="157"/>
      <c r="CR21" s="157"/>
      <c r="CS21" s="157"/>
      <c r="CT21" s="157"/>
      <c r="CU21" s="157"/>
      <c r="CV21" s="157"/>
      <c r="CW21" s="157"/>
      <c r="CX21" s="157"/>
      <c r="CY21" s="157"/>
      <c r="CZ21" s="157"/>
      <c r="DA21" s="157"/>
      <c r="DB21" s="157"/>
      <c r="DC21" s="157"/>
      <c r="DD21" s="157"/>
      <c r="DE21" s="157"/>
      <c r="DF21" s="157"/>
      <c r="DG21" s="157"/>
      <c r="DH21" s="157"/>
      <c r="DI21" s="157"/>
      <c r="DJ21" s="157"/>
      <c r="DK21" s="157"/>
      <c r="DL21" s="157"/>
      <c r="DM21" s="157"/>
      <c r="DN21" s="157"/>
      <c r="DO21" s="157"/>
      <c r="DP21" s="157"/>
      <c r="DQ21" s="157"/>
      <c r="DR21" s="157"/>
      <c r="DS21" s="157"/>
      <c r="DT21" s="157"/>
      <c r="DU21" s="157"/>
      <c r="DV21" s="157"/>
      <c r="DW21" s="157"/>
      <c r="DX21" s="157"/>
      <c r="DY21" s="157"/>
      <c r="DZ21" s="157"/>
      <c r="EA21" s="157"/>
      <c r="EB21" s="157"/>
      <c r="EC21" s="157"/>
      <c r="ED21" s="157"/>
      <c r="EE21" s="157"/>
      <c r="EF21" s="157"/>
      <c r="EG21" s="157"/>
      <c r="EH21" s="158"/>
      <c r="EI21" s="161"/>
      <c r="EJ21" s="157"/>
      <c r="EK21" s="157"/>
      <c r="EL21" s="157"/>
      <c r="EM21" s="157"/>
      <c r="EN21" s="157"/>
      <c r="EO21" s="157"/>
      <c r="EP21" s="157"/>
      <c r="EQ21" s="157"/>
      <c r="ER21" s="157"/>
      <c r="ES21" s="157"/>
      <c r="ET21" s="157"/>
      <c r="EU21" s="157"/>
      <c r="EV21" s="157"/>
      <c r="EW21" s="157"/>
      <c r="EX21" s="157"/>
      <c r="EY21" s="157"/>
      <c r="EZ21" s="157"/>
      <c r="FA21" s="157"/>
      <c r="FB21" s="157"/>
      <c r="FC21" s="157"/>
      <c r="FD21" s="157"/>
      <c r="FE21" s="157"/>
      <c r="FF21" s="158"/>
      <c r="FG21" s="161"/>
      <c r="FH21" s="157"/>
      <c r="FI21" s="157"/>
      <c r="FJ21" s="157"/>
      <c r="FK21" s="157"/>
      <c r="FL21" s="157"/>
      <c r="FM21" s="157"/>
      <c r="FN21" s="157"/>
      <c r="FO21" s="157"/>
      <c r="FP21" s="157"/>
      <c r="FQ21" s="157"/>
      <c r="FR21" s="157"/>
      <c r="FS21" s="157"/>
      <c r="FT21" s="157"/>
      <c r="FU21" s="157"/>
      <c r="FV21" s="157"/>
      <c r="FW21" s="157"/>
      <c r="FX21" s="157"/>
      <c r="FY21" s="157"/>
      <c r="FZ21" s="157"/>
      <c r="GA21" s="157"/>
      <c r="GB21" s="157"/>
      <c r="GC21" s="157"/>
      <c r="GD21" s="157"/>
      <c r="GE21" s="157"/>
      <c r="GF21" s="157"/>
      <c r="GG21" s="157"/>
      <c r="GH21" s="157"/>
      <c r="GI21" s="157"/>
      <c r="GJ21" s="158"/>
      <c r="GK21" s="135"/>
      <c r="GL21" s="136"/>
      <c r="GM21" s="136"/>
      <c r="GN21" s="136"/>
      <c r="GO21" s="136"/>
      <c r="GP21" s="136"/>
      <c r="GQ21" s="136"/>
      <c r="GR21" s="136"/>
      <c r="GS21" s="136"/>
      <c r="GT21" s="136"/>
      <c r="GU21" s="136"/>
      <c r="GV21" s="136"/>
      <c r="GW21" s="136"/>
      <c r="GX21" s="136"/>
      <c r="GY21" s="136"/>
      <c r="GZ21" s="136"/>
      <c r="HA21" s="136"/>
      <c r="HB21" s="136"/>
      <c r="HC21" s="136"/>
      <c r="HD21" s="136"/>
      <c r="HE21" s="136"/>
      <c r="HF21" s="136"/>
      <c r="HG21" s="136"/>
      <c r="HH21" s="137"/>
      <c r="HI21" s="55" t="s">
        <v>42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56"/>
    </row>
    <row r="22" spans="1:240" s="2" customFormat="1" ht="10.199999999999999" x14ac:dyDescent="0.2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5"/>
      <c r="X22" s="160"/>
      <c r="Y22" s="154"/>
      <c r="Z22" s="154"/>
      <c r="AA22" s="154"/>
      <c r="AB22" s="154"/>
      <c r="AC22" s="155"/>
      <c r="AD22" s="132"/>
      <c r="AE22" s="133"/>
      <c r="AF22" s="133"/>
      <c r="AG22" s="133"/>
      <c r="AH22" s="133"/>
      <c r="AI22" s="133"/>
      <c r="AJ22" s="134"/>
      <c r="AK22" s="138" t="s">
        <v>43</v>
      </c>
      <c r="AL22" s="139"/>
      <c r="AM22" s="139"/>
      <c r="AN22" s="139"/>
      <c r="AO22" s="139"/>
      <c r="AP22" s="140"/>
      <c r="AQ22" s="138" t="s">
        <v>44</v>
      </c>
      <c r="AR22" s="139"/>
      <c r="AS22" s="139"/>
      <c r="AT22" s="139"/>
      <c r="AU22" s="139"/>
      <c r="AV22" s="140"/>
      <c r="AW22" s="138" t="s">
        <v>45</v>
      </c>
      <c r="AX22" s="139"/>
      <c r="AY22" s="139"/>
      <c r="AZ22" s="139"/>
      <c r="BA22" s="139"/>
      <c r="BB22" s="140"/>
      <c r="BC22" s="138" t="s">
        <v>104</v>
      </c>
      <c r="BD22" s="139"/>
      <c r="BE22" s="139"/>
      <c r="BF22" s="139"/>
      <c r="BG22" s="139"/>
      <c r="BH22" s="140"/>
      <c r="BI22" s="138"/>
      <c r="BJ22" s="139"/>
      <c r="BK22" s="139"/>
      <c r="BL22" s="139"/>
      <c r="BM22" s="139"/>
      <c r="BN22" s="140"/>
      <c r="BO22" s="138"/>
      <c r="BP22" s="139"/>
      <c r="BQ22" s="139"/>
      <c r="BR22" s="139"/>
      <c r="BS22" s="139"/>
      <c r="BT22" s="140"/>
      <c r="BU22" s="138"/>
      <c r="BV22" s="139"/>
      <c r="BW22" s="139"/>
      <c r="BX22" s="139"/>
      <c r="BY22" s="139"/>
      <c r="BZ22" s="140"/>
      <c r="CA22" s="138"/>
      <c r="CB22" s="139"/>
      <c r="CC22" s="139"/>
      <c r="CD22" s="139"/>
      <c r="CE22" s="139"/>
      <c r="CF22" s="140"/>
      <c r="CG22" s="138" t="s">
        <v>46</v>
      </c>
      <c r="CH22" s="139"/>
      <c r="CI22" s="139"/>
      <c r="CJ22" s="139"/>
      <c r="CK22" s="139"/>
      <c r="CL22" s="140"/>
      <c r="CM22" s="138" t="s">
        <v>106</v>
      </c>
      <c r="CN22" s="139"/>
      <c r="CO22" s="139"/>
      <c r="CP22" s="139"/>
      <c r="CQ22" s="139"/>
      <c r="CR22" s="140"/>
      <c r="CS22" s="138" t="s">
        <v>47</v>
      </c>
      <c r="CT22" s="139"/>
      <c r="CU22" s="139"/>
      <c r="CV22" s="139"/>
      <c r="CW22" s="139"/>
      <c r="CX22" s="140"/>
      <c r="CY22" s="138" t="s">
        <v>48</v>
      </c>
      <c r="CZ22" s="139"/>
      <c r="DA22" s="139"/>
      <c r="DB22" s="139"/>
      <c r="DC22" s="139"/>
      <c r="DD22" s="140"/>
      <c r="DE22" s="138" t="s">
        <v>49</v>
      </c>
      <c r="DF22" s="139"/>
      <c r="DG22" s="139"/>
      <c r="DH22" s="139"/>
      <c r="DI22" s="139"/>
      <c r="DJ22" s="140"/>
      <c r="DK22" s="138" t="s">
        <v>50</v>
      </c>
      <c r="DL22" s="139"/>
      <c r="DM22" s="139"/>
      <c r="DN22" s="139"/>
      <c r="DO22" s="139"/>
      <c r="DP22" s="140"/>
      <c r="DQ22" s="138"/>
      <c r="DR22" s="139"/>
      <c r="DS22" s="139"/>
      <c r="DT22" s="139"/>
      <c r="DU22" s="139"/>
      <c r="DV22" s="140"/>
      <c r="DW22" s="138"/>
      <c r="DX22" s="139"/>
      <c r="DY22" s="139"/>
      <c r="DZ22" s="139"/>
      <c r="EA22" s="139"/>
      <c r="EB22" s="140"/>
      <c r="EC22" s="138"/>
      <c r="ED22" s="139"/>
      <c r="EE22" s="139"/>
      <c r="EF22" s="139"/>
      <c r="EG22" s="139"/>
      <c r="EH22" s="140"/>
      <c r="EI22" s="138" t="s">
        <v>51</v>
      </c>
      <c r="EJ22" s="139"/>
      <c r="EK22" s="139"/>
      <c r="EL22" s="139"/>
      <c r="EM22" s="139"/>
      <c r="EN22" s="140"/>
      <c r="EO22" s="138" t="s">
        <v>52</v>
      </c>
      <c r="EP22" s="139"/>
      <c r="EQ22" s="139"/>
      <c r="ER22" s="139"/>
      <c r="ES22" s="139"/>
      <c r="ET22" s="140"/>
      <c r="EU22" s="138" t="s">
        <v>102</v>
      </c>
      <c r="EV22" s="139"/>
      <c r="EW22" s="139"/>
      <c r="EX22" s="139"/>
      <c r="EY22" s="139"/>
      <c r="EZ22" s="140"/>
      <c r="FA22" s="138" t="s">
        <v>103</v>
      </c>
      <c r="FB22" s="139"/>
      <c r="FC22" s="139"/>
      <c r="FD22" s="139"/>
      <c r="FE22" s="139"/>
      <c r="FF22" s="140"/>
      <c r="FG22" s="138" t="s">
        <v>50</v>
      </c>
      <c r="FH22" s="139"/>
      <c r="FI22" s="139"/>
      <c r="FJ22" s="139"/>
      <c r="FK22" s="139"/>
      <c r="FL22" s="140"/>
      <c r="FM22" s="138"/>
      <c r="FN22" s="139"/>
      <c r="FO22" s="139"/>
      <c r="FP22" s="139"/>
      <c r="FQ22" s="139"/>
      <c r="FR22" s="140"/>
      <c r="FS22" s="138"/>
      <c r="FT22" s="139"/>
      <c r="FU22" s="139"/>
      <c r="FV22" s="139"/>
      <c r="FW22" s="139"/>
      <c r="FX22" s="140"/>
      <c r="FY22" s="138"/>
      <c r="FZ22" s="139"/>
      <c r="GA22" s="139"/>
      <c r="GB22" s="139"/>
      <c r="GC22" s="139"/>
      <c r="GD22" s="140"/>
      <c r="GE22" s="138"/>
      <c r="GF22" s="139"/>
      <c r="GG22" s="139"/>
      <c r="GH22" s="139"/>
      <c r="GI22" s="139"/>
      <c r="GJ22" s="140"/>
      <c r="GK22" s="129" t="s">
        <v>53</v>
      </c>
      <c r="GL22" s="130"/>
      <c r="GM22" s="130"/>
      <c r="GN22" s="130"/>
      <c r="GO22" s="130"/>
      <c r="GP22" s="131"/>
      <c r="GQ22" s="120" t="s">
        <v>54</v>
      </c>
      <c r="GR22" s="121"/>
      <c r="GS22" s="121"/>
      <c r="GT22" s="121"/>
      <c r="GU22" s="121"/>
      <c r="GV22" s="122"/>
      <c r="GW22" s="111" t="s">
        <v>55</v>
      </c>
      <c r="GX22" s="112"/>
      <c r="GY22" s="112"/>
      <c r="GZ22" s="112"/>
      <c r="HA22" s="112"/>
      <c r="HB22" s="113"/>
      <c r="HC22" s="111" t="s">
        <v>56</v>
      </c>
      <c r="HD22" s="112"/>
      <c r="HE22" s="112"/>
      <c r="HF22" s="112"/>
      <c r="HG22" s="112"/>
      <c r="HH22" s="113"/>
      <c r="HI22" s="26" t="s">
        <v>57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55" t="s">
        <v>58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56"/>
    </row>
    <row r="23" spans="1:240" s="2" customFormat="1" ht="10.199999999999999" x14ac:dyDescent="0.2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5"/>
      <c r="X23" s="160"/>
      <c r="Y23" s="154"/>
      <c r="Z23" s="154"/>
      <c r="AA23" s="154"/>
      <c r="AB23" s="154"/>
      <c r="AC23" s="155"/>
      <c r="AD23" s="132"/>
      <c r="AE23" s="133"/>
      <c r="AF23" s="133"/>
      <c r="AG23" s="133"/>
      <c r="AH23" s="133"/>
      <c r="AI23" s="133"/>
      <c r="AJ23" s="134"/>
      <c r="AK23" s="141"/>
      <c r="AL23" s="142"/>
      <c r="AM23" s="142"/>
      <c r="AN23" s="142"/>
      <c r="AO23" s="142"/>
      <c r="AP23" s="143"/>
      <c r="AQ23" s="141"/>
      <c r="AR23" s="142"/>
      <c r="AS23" s="142"/>
      <c r="AT23" s="142"/>
      <c r="AU23" s="142"/>
      <c r="AV23" s="143"/>
      <c r="AW23" s="141"/>
      <c r="AX23" s="142"/>
      <c r="AY23" s="142"/>
      <c r="AZ23" s="142"/>
      <c r="BA23" s="142"/>
      <c r="BB23" s="143"/>
      <c r="BC23" s="141"/>
      <c r="BD23" s="142"/>
      <c r="BE23" s="142"/>
      <c r="BF23" s="142"/>
      <c r="BG23" s="142"/>
      <c r="BH23" s="143"/>
      <c r="BI23" s="141"/>
      <c r="BJ23" s="142"/>
      <c r="BK23" s="142"/>
      <c r="BL23" s="142"/>
      <c r="BM23" s="142"/>
      <c r="BN23" s="143"/>
      <c r="BO23" s="141"/>
      <c r="BP23" s="142"/>
      <c r="BQ23" s="142"/>
      <c r="BR23" s="142"/>
      <c r="BS23" s="142"/>
      <c r="BT23" s="143"/>
      <c r="BU23" s="141"/>
      <c r="BV23" s="142"/>
      <c r="BW23" s="142"/>
      <c r="BX23" s="142"/>
      <c r="BY23" s="142"/>
      <c r="BZ23" s="143"/>
      <c r="CA23" s="141"/>
      <c r="CB23" s="142"/>
      <c r="CC23" s="142"/>
      <c r="CD23" s="142"/>
      <c r="CE23" s="142"/>
      <c r="CF23" s="143"/>
      <c r="CG23" s="141"/>
      <c r="CH23" s="142"/>
      <c r="CI23" s="142"/>
      <c r="CJ23" s="142"/>
      <c r="CK23" s="142"/>
      <c r="CL23" s="143"/>
      <c r="CM23" s="141"/>
      <c r="CN23" s="142"/>
      <c r="CO23" s="142"/>
      <c r="CP23" s="142"/>
      <c r="CQ23" s="142"/>
      <c r="CR23" s="143"/>
      <c r="CS23" s="141"/>
      <c r="CT23" s="142"/>
      <c r="CU23" s="142"/>
      <c r="CV23" s="142"/>
      <c r="CW23" s="142"/>
      <c r="CX23" s="143"/>
      <c r="CY23" s="141"/>
      <c r="CZ23" s="142"/>
      <c r="DA23" s="142"/>
      <c r="DB23" s="142"/>
      <c r="DC23" s="142"/>
      <c r="DD23" s="143"/>
      <c r="DE23" s="141"/>
      <c r="DF23" s="142"/>
      <c r="DG23" s="142"/>
      <c r="DH23" s="142"/>
      <c r="DI23" s="142"/>
      <c r="DJ23" s="143"/>
      <c r="DK23" s="141"/>
      <c r="DL23" s="142"/>
      <c r="DM23" s="142"/>
      <c r="DN23" s="142"/>
      <c r="DO23" s="142"/>
      <c r="DP23" s="143"/>
      <c r="DQ23" s="141"/>
      <c r="DR23" s="142"/>
      <c r="DS23" s="142"/>
      <c r="DT23" s="142"/>
      <c r="DU23" s="142"/>
      <c r="DV23" s="143"/>
      <c r="DW23" s="141"/>
      <c r="DX23" s="142"/>
      <c r="DY23" s="142"/>
      <c r="DZ23" s="142"/>
      <c r="EA23" s="142"/>
      <c r="EB23" s="143"/>
      <c r="EC23" s="141"/>
      <c r="ED23" s="142"/>
      <c r="EE23" s="142"/>
      <c r="EF23" s="142"/>
      <c r="EG23" s="142"/>
      <c r="EH23" s="143"/>
      <c r="EI23" s="141"/>
      <c r="EJ23" s="142"/>
      <c r="EK23" s="142"/>
      <c r="EL23" s="142"/>
      <c r="EM23" s="142"/>
      <c r="EN23" s="143"/>
      <c r="EO23" s="141"/>
      <c r="EP23" s="142"/>
      <c r="EQ23" s="142"/>
      <c r="ER23" s="142"/>
      <c r="ES23" s="142"/>
      <c r="ET23" s="143"/>
      <c r="EU23" s="141"/>
      <c r="EV23" s="142"/>
      <c r="EW23" s="142"/>
      <c r="EX23" s="142"/>
      <c r="EY23" s="142"/>
      <c r="EZ23" s="143"/>
      <c r="FA23" s="141"/>
      <c r="FB23" s="142"/>
      <c r="FC23" s="142"/>
      <c r="FD23" s="142"/>
      <c r="FE23" s="142"/>
      <c r="FF23" s="143"/>
      <c r="FG23" s="141"/>
      <c r="FH23" s="142"/>
      <c r="FI23" s="142"/>
      <c r="FJ23" s="142"/>
      <c r="FK23" s="142"/>
      <c r="FL23" s="143"/>
      <c r="FM23" s="141"/>
      <c r="FN23" s="142"/>
      <c r="FO23" s="142"/>
      <c r="FP23" s="142"/>
      <c r="FQ23" s="142"/>
      <c r="FR23" s="143"/>
      <c r="FS23" s="141"/>
      <c r="FT23" s="142"/>
      <c r="FU23" s="142"/>
      <c r="FV23" s="142"/>
      <c r="FW23" s="142"/>
      <c r="FX23" s="143"/>
      <c r="FY23" s="141"/>
      <c r="FZ23" s="142"/>
      <c r="GA23" s="142"/>
      <c r="GB23" s="142"/>
      <c r="GC23" s="142"/>
      <c r="GD23" s="143"/>
      <c r="GE23" s="141"/>
      <c r="GF23" s="142"/>
      <c r="GG23" s="142"/>
      <c r="GH23" s="142"/>
      <c r="GI23" s="142"/>
      <c r="GJ23" s="143"/>
      <c r="GK23" s="132"/>
      <c r="GL23" s="133"/>
      <c r="GM23" s="133"/>
      <c r="GN23" s="133"/>
      <c r="GO23" s="133"/>
      <c r="GP23" s="134"/>
      <c r="GQ23" s="123"/>
      <c r="GR23" s="124"/>
      <c r="GS23" s="124"/>
      <c r="GT23" s="124"/>
      <c r="GU23" s="124"/>
      <c r="GV23" s="125"/>
      <c r="GW23" s="114"/>
      <c r="GX23" s="115"/>
      <c r="GY23" s="115"/>
      <c r="GZ23" s="115"/>
      <c r="HA23" s="115"/>
      <c r="HB23" s="116"/>
      <c r="HC23" s="114"/>
      <c r="HD23" s="115"/>
      <c r="HE23" s="115"/>
      <c r="HF23" s="115"/>
      <c r="HG23" s="115"/>
      <c r="HH23" s="116"/>
      <c r="HI23" s="78" t="s">
        <v>59</v>
      </c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80"/>
      <c r="HU23" s="75" t="s">
        <v>60</v>
      </c>
      <c r="HV23" s="76"/>
      <c r="HW23" s="76"/>
      <c r="HX23" s="76"/>
      <c r="HY23" s="76"/>
      <c r="HZ23" s="76"/>
      <c r="IA23" s="76"/>
      <c r="IB23" s="76"/>
      <c r="IC23" s="76"/>
      <c r="ID23" s="76"/>
      <c r="IE23" s="77"/>
    </row>
    <row r="24" spans="1:240" s="2" customFormat="1" ht="38.25" customHeight="1" x14ac:dyDescent="0.2">
      <c r="A24" s="156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8"/>
      <c r="X24" s="161"/>
      <c r="Y24" s="157"/>
      <c r="Z24" s="157"/>
      <c r="AA24" s="157"/>
      <c r="AB24" s="157"/>
      <c r="AC24" s="158"/>
      <c r="AD24" s="135"/>
      <c r="AE24" s="136"/>
      <c r="AF24" s="136"/>
      <c r="AG24" s="136"/>
      <c r="AH24" s="136"/>
      <c r="AI24" s="136"/>
      <c r="AJ24" s="137"/>
      <c r="AK24" s="144"/>
      <c r="AL24" s="145"/>
      <c r="AM24" s="145"/>
      <c r="AN24" s="145"/>
      <c r="AO24" s="145"/>
      <c r="AP24" s="146"/>
      <c r="AQ24" s="144"/>
      <c r="AR24" s="145"/>
      <c r="AS24" s="145"/>
      <c r="AT24" s="145"/>
      <c r="AU24" s="145"/>
      <c r="AV24" s="146"/>
      <c r="AW24" s="144"/>
      <c r="AX24" s="145"/>
      <c r="AY24" s="145"/>
      <c r="AZ24" s="145"/>
      <c r="BA24" s="145"/>
      <c r="BB24" s="146"/>
      <c r="BC24" s="144"/>
      <c r="BD24" s="145"/>
      <c r="BE24" s="145"/>
      <c r="BF24" s="145"/>
      <c r="BG24" s="145"/>
      <c r="BH24" s="146"/>
      <c r="BI24" s="144"/>
      <c r="BJ24" s="145"/>
      <c r="BK24" s="145"/>
      <c r="BL24" s="145"/>
      <c r="BM24" s="145"/>
      <c r="BN24" s="146"/>
      <c r="BO24" s="144"/>
      <c r="BP24" s="145"/>
      <c r="BQ24" s="145"/>
      <c r="BR24" s="145"/>
      <c r="BS24" s="145"/>
      <c r="BT24" s="146"/>
      <c r="BU24" s="144"/>
      <c r="BV24" s="145"/>
      <c r="BW24" s="145"/>
      <c r="BX24" s="145"/>
      <c r="BY24" s="145"/>
      <c r="BZ24" s="146"/>
      <c r="CA24" s="144"/>
      <c r="CB24" s="145"/>
      <c r="CC24" s="145"/>
      <c r="CD24" s="145"/>
      <c r="CE24" s="145"/>
      <c r="CF24" s="146"/>
      <c r="CG24" s="144"/>
      <c r="CH24" s="145"/>
      <c r="CI24" s="145"/>
      <c r="CJ24" s="145"/>
      <c r="CK24" s="145"/>
      <c r="CL24" s="146"/>
      <c r="CM24" s="144"/>
      <c r="CN24" s="145"/>
      <c r="CO24" s="145"/>
      <c r="CP24" s="145"/>
      <c r="CQ24" s="145"/>
      <c r="CR24" s="146"/>
      <c r="CS24" s="144"/>
      <c r="CT24" s="145"/>
      <c r="CU24" s="145"/>
      <c r="CV24" s="145"/>
      <c r="CW24" s="145"/>
      <c r="CX24" s="146"/>
      <c r="CY24" s="144"/>
      <c r="CZ24" s="145"/>
      <c r="DA24" s="145"/>
      <c r="DB24" s="145"/>
      <c r="DC24" s="145"/>
      <c r="DD24" s="146"/>
      <c r="DE24" s="144"/>
      <c r="DF24" s="145"/>
      <c r="DG24" s="145"/>
      <c r="DH24" s="145"/>
      <c r="DI24" s="145"/>
      <c r="DJ24" s="146"/>
      <c r="DK24" s="144"/>
      <c r="DL24" s="145"/>
      <c r="DM24" s="145"/>
      <c r="DN24" s="145"/>
      <c r="DO24" s="145"/>
      <c r="DP24" s="146"/>
      <c r="DQ24" s="144"/>
      <c r="DR24" s="145"/>
      <c r="DS24" s="145"/>
      <c r="DT24" s="145"/>
      <c r="DU24" s="145"/>
      <c r="DV24" s="146"/>
      <c r="DW24" s="144"/>
      <c r="DX24" s="145"/>
      <c r="DY24" s="145"/>
      <c r="DZ24" s="145"/>
      <c r="EA24" s="145"/>
      <c r="EB24" s="146"/>
      <c r="EC24" s="144"/>
      <c r="ED24" s="145"/>
      <c r="EE24" s="145"/>
      <c r="EF24" s="145"/>
      <c r="EG24" s="145"/>
      <c r="EH24" s="146"/>
      <c r="EI24" s="144"/>
      <c r="EJ24" s="145"/>
      <c r="EK24" s="145"/>
      <c r="EL24" s="145"/>
      <c r="EM24" s="145"/>
      <c r="EN24" s="146"/>
      <c r="EO24" s="144"/>
      <c r="EP24" s="145"/>
      <c r="EQ24" s="145"/>
      <c r="ER24" s="145"/>
      <c r="ES24" s="145"/>
      <c r="ET24" s="146"/>
      <c r="EU24" s="144"/>
      <c r="EV24" s="145"/>
      <c r="EW24" s="145"/>
      <c r="EX24" s="145"/>
      <c r="EY24" s="145"/>
      <c r="EZ24" s="146"/>
      <c r="FA24" s="144"/>
      <c r="FB24" s="145"/>
      <c r="FC24" s="145"/>
      <c r="FD24" s="145"/>
      <c r="FE24" s="145"/>
      <c r="FF24" s="146"/>
      <c r="FG24" s="144"/>
      <c r="FH24" s="145"/>
      <c r="FI24" s="145"/>
      <c r="FJ24" s="145"/>
      <c r="FK24" s="145"/>
      <c r="FL24" s="146"/>
      <c r="FM24" s="144"/>
      <c r="FN24" s="145"/>
      <c r="FO24" s="145"/>
      <c r="FP24" s="145"/>
      <c r="FQ24" s="145"/>
      <c r="FR24" s="146"/>
      <c r="FS24" s="144"/>
      <c r="FT24" s="145"/>
      <c r="FU24" s="145"/>
      <c r="FV24" s="145"/>
      <c r="FW24" s="145"/>
      <c r="FX24" s="146"/>
      <c r="FY24" s="144"/>
      <c r="FZ24" s="145"/>
      <c r="GA24" s="145"/>
      <c r="GB24" s="145"/>
      <c r="GC24" s="145"/>
      <c r="GD24" s="146"/>
      <c r="GE24" s="144"/>
      <c r="GF24" s="145"/>
      <c r="GG24" s="145"/>
      <c r="GH24" s="145"/>
      <c r="GI24" s="145"/>
      <c r="GJ24" s="146"/>
      <c r="GK24" s="135"/>
      <c r="GL24" s="136"/>
      <c r="GM24" s="136"/>
      <c r="GN24" s="136"/>
      <c r="GO24" s="136"/>
      <c r="GP24" s="137"/>
      <c r="GQ24" s="126"/>
      <c r="GR24" s="127"/>
      <c r="GS24" s="127"/>
      <c r="GT24" s="127"/>
      <c r="GU24" s="127"/>
      <c r="GV24" s="128"/>
      <c r="GW24" s="117"/>
      <c r="GX24" s="118"/>
      <c r="GY24" s="118"/>
      <c r="GZ24" s="118"/>
      <c r="HA24" s="118"/>
      <c r="HB24" s="119"/>
      <c r="HC24" s="117"/>
      <c r="HD24" s="118"/>
      <c r="HE24" s="118"/>
      <c r="HF24" s="118"/>
      <c r="HG24" s="118"/>
      <c r="HH24" s="119"/>
      <c r="HI24" s="84"/>
      <c r="HJ24" s="82"/>
      <c r="HK24" s="82"/>
      <c r="HL24" s="82"/>
      <c r="HM24" s="82"/>
      <c r="HN24" s="82"/>
      <c r="HO24" s="82"/>
      <c r="HP24" s="82"/>
      <c r="HQ24" s="82"/>
      <c r="HR24" s="82"/>
      <c r="HS24" s="82"/>
      <c r="HT24" s="85"/>
      <c r="HU24" s="81"/>
      <c r="HV24" s="82"/>
      <c r="HW24" s="82"/>
      <c r="HX24" s="82"/>
      <c r="HY24" s="82"/>
      <c r="HZ24" s="82"/>
      <c r="IA24" s="82"/>
      <c r="IB24" s="82"/>
      <c r="IC24" s="82"/>
      <c r="ID24" s="82"/>
      <c r="IE24" s="83"/>
    </row>
    <row r="25" spans="1:240" s="7" customFormat="1" ht="10.199999999999999" x14ac:dyDescent="0.3">
      <c r="A25" s="162">
        <v>1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8"/>
      <c r="X25" s="66">
        <v>2</v>
      </c>
      <c r="Y25" s="67"/>
      <c r="Z25" s="67"/>
      <c r="AA25" s="67"/>
      <c r="AB25" s="67"/>
      <c r="AC25" s="68"/>
      <c r="AD25" s="66">
        <v>3</v>
      </c>
      <c r="AE25" s="67"/>
      <c r="AF25" s="67"/>
      <c r="AG25" s="67"/>
      <c r="AH25" s="67"/>
      <c r="AI25" s="67"/>
      <c r="AJ25" s="68"/>
      <c r="AK25" s="66">
        <v>4</v>
      </c>
      <c r="AL25" s="67"/>
      <c r="AM25" s="67"/>
      <c r="AN25" s="67"/>
      <c r="AO25" s="67"/>
      <c r="AP25" s="68"/>
      <c r="AQ25" s="66">
        <v>5</v>
      </c>
      <c r="AR25" s="67"/>
      <c r="AS25" s="67"/>
      <c r="AT25" s="67"/>
      <c r="AU25" s="67"/>
      <c r="AV25" s="68"/>
      <c r="AW25" s="66">
        <v>6</v>
      </c>
      <c r="AX25" s="67"/>
      <c r="AY25" s="67"/>
      <c r="AZ25" s="67"/>
      <c r="BA25" s="67"/>
      <c r="BB25" s="68"/>
      <c r="BC25" s="66">
        <v>7</v>
      </c>
      <c r="BD25" s="67"/>
      <c r="BE25" s="67"/>
      <c r="BF25" s="67"/>
      <c r="BG25" s="67"/>
      <c r="BH25" s="68"/>
      <c r="BI25" s="66">
        <v>8</v>
      </c>
      <c r="BJ25" s="67"/>
      <c r="BK25" s="67"/>
      <c r="BL25" s="67"/>
      <c r="BM25" s="67"/>
      <c r="BN25" s="68"/>
      <c r="BO25" s="66">
        <v>9</v>
      </c>
      <c r="BP25" s="67"/>
      <c r="BQ25" s="67"/>
      <c r="BR25" s="67"/>
      <c r="BS25" s="67"/>
      <c r="BT25" s="68"/>
      <c r="BU25" s="66">
        <v>10</v>
      </c>
      <c r="BV25" s="67"/>
      <c r="BW25" s="67"/>
      <c r="BX25" s="67"/>
      <c r="BY25" s="67"/>
      <c r="BZ25" s="68"/>
      <c r="CA25" s="66">
        <v>11</v>
      </c>
      <c r="CB25" s="67"/>
      <c r="CC25" s="67"/>
      <c r="CD25" s="67"/>
      <c r="CE25" s="67"/>
      <c r="CF25" s="68"/>
      <c r="CG25" s="66">
        <v>12</v>
      </c>
      <c r="CH25" s="67"/>
      <c r="CI25" s="67"/>
      <c r="CJ25" s="67"/>
      <c r="CK25" s="67"/>
      <c r="CL25" s="68"/>
      <c r="CM25" s="66">
        <v>13</v>
      </c>
      <c r="CN25" s="67"/>
      <c r="CO25" s="67"/>
      <c r="CP25" s="67"/>
      <c r="CQ25" s="67"/>
      <c r="CR25" s="68"/>
      <c r="CS25" s="66">
        <v>14</v>
      </c>
      <c r="CT25" s="67"/>
      <c r="CU25" s="67"/>
      <c r="CV25" s="67"/>
      <c r="CW25" s="67"/>
      <c r="CX25" s="68"/>
      <c r="CY25" s="66">
        <v>15</v>
      </c>
      <c r="CZ25" s="67"/>
      <c r="DA25" s="67"/>
      <c r="DB25" s="67"/>
      <c r="DC25" s="67"/>
      <c r="DD25" s="68"/>
      <c r="DE25" s="66">
        <v>16</v>
      </c>
      <c r="DF25" s="67"/>
      <c r="DG25" s="67"/>
      <c r="DH25" s="67"/>
      <c r="DI25" s="67"/>
      <c r="DJ25" s="68"/>
      <c r="DK25" s="66">
        <v>17</v>
      </c>
      <c r="DL25" s="67"/>
      <c r="DM25" s="67"/>
      <c r="DN25" s="67"/>
      <c r="DO25" s="67"/>
      <c r="DP25" s="68"/>
      <c r="DQ25" s="66">
        <v>18</v>
      </c>
      <c r="DR25" s="67"/>
      <c r="DS25" s="67"/>
      <c r="DT25" s="67"/>
      <c r="DU25" s="67"/>
      <c r="DV25" s="68"/>
      <c r="DW25" s="66">
        <v>19</v>
      </c>
      <c r="DX25" s="67"/>
      <c r="DY25" s="67"/>
      <c r="DZ25" s="67"/>
      <c r="EA25" s="67"/>
      <c r="EB25" s="68"/>
      <c r="EC25" s="66">
        <v>20</v>
      </c>
      <c r="ED25" s="67"/>
      <c r="EE25" s="67"/>
      <c r="EF25" s="67"/>
      <c r="EG25" s="67"/>
      <c r="EH25" s="68"/>
      <c r="EI25" s="66">
        <v>21</v>
      </c>
      <c r="EJ25" s="67"/>
      <c r="EK25" s="67"/>
      <c r="EL25" s="67"/>
      <c r="EM25" s="67"/>
      <c r="EN25" s="68"/>
      <c r="EO25" s="66">
        <v>22</v>
      </c>
      <c r="EP25" s="67"/>
      <c r="EQ25" s="67"/>
      <c r="ER25" s="67"/>
      <c r="ES25" s="67"/>
      <c r="ET25" s="68"/>
      <c r="EU25" s="66">
        <v>23</v>
      </c>
      <c r="EV25" s="67"/>
      <c r="EW25" s="67"/>
      <c r="EX25" s="67"/>
      <c r="EY25" s="67"/>
      <c r="EZ25" s="68"/>
      <c r="FA25" s="66">
        <v>24</v>
      </c>
      <c r="FB25" s="67"/>
      <c r="FC25" s="67"/>
      <c r="FD25" s="67"/>
      <c r="FE25" s="67"/>
      <c r="FF25" s="68"/>
      <c r="FG25" s="66">
        <v>25</v>
      </c>
      <c r="FH25" s="67"/>
      <c r="FI25" s="67"/>
      <c r="FJ25" s="67"/>
      <c r="FK25" s="67"/>
      <c r="FL25" s="68"/>
      <c r="FM25" s="66">
        <v>26</v>
      </c>
      <c r="FN25" s="67"/>
      <c r="FO25" s="67"/>
      <c r="FP25" s="67"/>
      <c r="FQ25" s="67"/>
      <c r="FR25" s="68"/>
      <c r="FS25" s="66">
        <v>27</v>
      </c>
      <c r="FT25" s="67"/>
      <c r="FU25" s="67"/>
      <c r="FV25" s="67"/>
      <c r="FW25" s="67"/>
      <c r="FX25" s="68"/>
      <c r="FY25" s="66">
        <v>28</v>
      </c>
      <c r="FZ25" s="67"/>
      <c r="GA25" s="67"/>
      <c r="GB25" s="67"/>
      <c r="GC25" s="67"/>
      <c r="GD25" s="68"/>
      <c r="GE25" s="66">
        <v>29</v>
      </c>
      <c r="GF25" s="67"/>
      <c r="GG25" s="67"/>
      <c r="GH25" s="67"/>
      <c r="GI25" s="67"/>
      <c r="GJ25" s="68"/>
      <c r="GK25" s="66">
        <v>30</v>
      </c>
      <c r="GL25" s="67"/>
      <c r="GM25" s="67"/>
      <c r="GN25" s="67"/>
      <c r="GO25" s="67"/>
      <c r="GP25" s="68"/>
      <c r="GQ25" s="108">
        <v>31</v>
      </c>
      <c r="GR25" s="109"/>
      <c r="GS25" s="109"/>
      <c r="GT25" s="109"/>
      <c r="GU25" s="109"/>
      <c r="GV25" s="110"/>
      <c r="GW25" s="103">
        <v>32</v>
      </c>
      <c r="GX25" s="104"/>
      <c r="GY25" s="104"/>
      <c r="GZ25" s="104"/>
      <c r="HA25" s="104"/>
      <c r="HB25" s="105"/>
      <c r="HC25" s="103">
        <v>33</v>
      </c>
      <c r="HD25" s="104"/>
      <c r="HE25" s="104"/>
      <c r="HF25" s="104"/>
      <c r="HG25" s="104"/>
      <c r="HH25" s="105"/>
      <c r="HI25" s="66">
        <v>34</v>
      </c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8"/>
      <c r="HU25" s="106">
        <v>35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107"/>
    </row>
    <row r="26" spans="1:240" s="2" customFormat="1" ht="16.5" customHeight="1" x14ac:dyDescent="0.2">
      <c r="A26" s="60" t="s">
        <v>61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2"/>
      <c r="X26" s="57"/>
      <c r="Y26" s="58"/>
      <c r="Z26" s="58"/>
      <c r="AA26" s="58"/>
      <c r="AB26" s="58"/>
      <c r="AC26" s="59"/>
      <c r="AD26" s="26"/>
      <c r="AE26" s="27"/>
      <c r="AF26" s="27"/>
      <c r="AG26" s="27"/>
      <c r="AH26" s="27"/>
      <c r="AI26" s="27"/>
      <c r="AJ26" s="28"/>
      <c r="AK26" s="26">
        <v>95</v>
      </c>
      <c r="AL26" s="27"/>
      <c r="AM26" s="27"/>
      <c r="AN26" s="27"/>
      <c r="AO26" s="27"/>
      <c r="AP26" s="28"/>
      <c r="AQ26" s="26">
        <v>95</v>
      </c>
      <c r="AR26" s="27"/>
      <c r="AS26" s="27"/>
      <c r="AT26" s="27"/>
      <c r="AU26" s="27"/>
      <c r="AV26" s="28"/>
      <c r="AW26" s="26">
        <v>95</v>
      </c>
      <c r="AX26" s="27"/>
      <c r="AY26" s="27"/>
      <c r="AZ26" s="27"/>
      <c r="BA26" s="27"/>
      <c r="BB26" s="28"/>
      <c r="BC26" s="26">
        <v>95</v>
      </c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v>95</v>
      </c>
      <c r="CH26" s="27"/>
      <c r="CI26" s="27"/>
      <c r="CJ26" s="27"/>
      <c r="CK26" s="27"/>
      <c r="CL26" s="28"/>
      <c r="CM26" s="26">
        <v>95</v>
      </c>
      <c r="CN26" s="27"/>
      <c r="CO26" s="27"/>
      <c r="CP26" s="27"/>
      <c r="CQ26" s="27"/>
      <c r="CR26" s="28"/>
      <c r="CS26" s="26">
        <v>95</v>
      </c>
      <c r="CT26" s="27"/>
      <c r="CU26" s="27"/>
      <c r="CV26" s="27"/>
      <c r="CW26" s="27"/>
      <c r="CX26" s="28"/>
      <c r="CY26" s="26">
        <v>95</v>
      </c>
      <c r="CZ26" s="27"/>
      <c r="DA26" s="27"/>
      <c r="DB26" s="27"/>
      <c r="DC26" s="27"/>
      <c r="DD26" s="28"/>
      <c r="DE26" s="26">
        <v>95</v>
      </c>
      <c r="DF26" s="27"/>
      <c r="DG26" s="27"/>
      <c r="DH26" s="27"/>
      <c r="DI26" s="27"/>
      <c r="DJ26" s="28"/>
      <c r="DK26" s="26">
        <v>95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95</v>
      </c>
      <c r="EJ26" s="27"/>
      <c r="EK26" s="27"/>
      <c r="EL26" s="27"/>
      <c r="EM26" s="27"/>
      <c r="EN26" s="28"/>
      <c r="EO26" s="26">
        <v>95</v>
      </c>
      <c r="EP26" s="27"/>
      <c r="EQ26" s="27"/>
      <c r="ER26" s="27"/>
      <c r="ES26" s="27"/>
      <c r="ET26" s="28"/>
      <c r="EU26" s="26">
        <v>95</v>
      </c>
      <c r="EV26" s="27"/>
      <c r="EW26" s="27"/>
      <c r="EX26" s="27"/>
      <c r="EY26" s="27"/>
      <c r="EZ26" s="28"/>
      <c r="FA26" s="26">
        <v>95</v>
      </c>
      <c r="FB26" s="27"/>
      <c r="FC26" s="27"/>
      <c r="FD26" s="27"/>
      <c r="FE26" s="27"/>
      <c r="FF26" s="28"/>
      <c r="FG26" s="26">
        <v>95</v>
      </c>
      <c r="FH26" s="27"/>
      <c r="FI26" s="27"/>
      <c r="FJ26" s="27"/>
      <c r="FK26" s="27"/>
      <c r="FL26" s="28"/>
      <c r="FM26" s="26"/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69"/>
      <c r="GR26" s="70"/>
      <c r="GS26" s="70"/>
      <c r="GT26" s="70"/>
      <c r="GU26" s="70"/>
      <c r="GV26" s="71"/>
      <c r="GW26" s="63"/>
      <c r="GX26" s="64"/>
      <c r="GY26" s="64"/>
      <c r="GZ26" s="64"/>
      <c r="HA26" s="64"/>
      <c r="HB26" s="65"/>
      <c r="HC26" s="63"/>
      <c r="HD26" s="64"/>
      <c r="HE26" s="64"/>
      <c r="HF26" s="64"/>
      <c r="HG26" s="64"/>
      <c r="HH26" s="65"/>
      <c r="HI26" s="72"/>
      <c r="HJ26" s="73"/>
      <c r="HK26" s="73"/>
      <c r="HL26" s="73"/>
      <c r="HM26" s="73"/>
      <c r="HN26" s="74"/>
      <c r="HO26" s="26"/>
      <c r="HP26" s="27"/>
      <c r="HQ26" s="27"/>
      <c r="HR26" s="27"/>
      <c r="HS26" s="27"/>
      <c r="HT26" s="28"/>
      <c r="HU26" s="55"/>
      <c r="HV26" s="27"/>
      <c r="HW26" s="27"/>
      <c r="HX26" s="27"/>
      <c r="HY26" s="27"/>
      <c r="HZ26" s="27"/>
      <c r="IA26" s="27"/>
      <c r="IB26" s="27"/>
      <c r="IC26" s="27"/>
      <c r="ID26" s="27"/>
      <c r="IE26" s="56"/>
    </row>
    <row r="27" spans="1:240" s="12" customFormat="1" ht="15" customHeight="1" thickBot="1" x14ac:dyDescent="0.35">
      <c r="A27" s="163" t="s">
        <v>62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5"/>
      <c r="X27" s="147"/>
      <c r="Y27" s="148"/>
      <c r="Z27" s="148"/>
      <c r="AA27" s="148"/>
      <c r="AB27" s="148"/>
      <c r="AC27" s="149"/>
      <c r="AD27" s="50"/>
      <c r="AE27" s="51"/>
      <c r="AF27" s="51"/>
      <c r="AG27" s="51"/>
      <c r="AH27" s="51"/>
      <c r="AI27" s="51"/>
      <c r="AJ27" s="52"/>
      <c r="AK27" s="50">
        <v>200</v>
      </c>
      <c r="AL27" s="51"/>
      <c r="AM27" s="51"/>
      <c r="AN27" s="51"/>
      <c r="AO27" s="51"/>
      <c r="AP27" s="52"/>
      <c r="AQ27" s="50" t="s">
        <v>63</v>
      </c>
      <c r="AR27" s="51"/>
      <c r="AS27" s="51"/>
      <c r="AT27" s="51"/>
      <c r="AU27" s="51"/>
      <c r="AV27" s="52"/>
      <c r="AW27" s="50">
        <v>200</v>
      </c>
      <c r="AX27" s="51"/>
      <c r="AY27" s="51"/>
      <c r="AZ27" s="51"/>
      <c r="BA27" s="51"/>
      <c r="BB27" s="52"/>
      <c r="BC27" s="50">
        <v>100</v>
      </c>
      <c r="BD27" s="51"/>
      <c r="BE27" s="51"/>
      <c r="BF27" s="51"/>
      <c r="BG27" s="51"/>
      <c r="BH27" s="52"/>
      <c r="BI27" s="50"/>
      <c r="BJ27" s="51"/>
      <c r="BK27" s="51"/>
      <c r="BL27" s="51"/>
      <c r="BM27" s="51"/>
      <c r="BN27" s="52"/>
      <c r="BO27" s="50"/>
      <c r="BP27" s="51"/>
      <c r="BQ27" s="51"/>
      <c r="BR27" s="51"/>
      <c r="BS27" s="51"/>
      <c r="BT27" s="52"/>
      <c r="BU27" s="50"/>
      <c r="BV27" s="51"/>
      <c r="BW27" s="51"/>
      <c r="BX27" s="51"/>
      <c r="BY27" s="51"/>
      <c r="BZ27" s="52"/>
      <c r="CA27" s="50"/>
      <c r="CB27" s="51"/>
      <c r="CC27" s="51"/>
      <c r="CD27" s="51"/>
      <c r="CE27" s="51"/>
      <c r="CF27" s="52"/>
      <c r="CG27" s="50">
        <v>200</v>
      </c>
      <c r="CH27" s="51"/>
      <c r="CI27" s="51"/>
      <c r="CJ27" s="51"/>
      <c r="CK27" s="51"/>
      <c r="CL27" s="52"/>
      <c r="CM27" s="50">
        <v>70</v>
      </c>
      <c r="CN27" s="51"/>
      <c r="CO27" s="51"/>
      <c r="CP27" s="51"/>
      <c r="CQ27" s="51"/>
      <c r="CR27" s="52"/>
      <c r="CS27" s="50">
        <v>130</v>
      </c>
      <c r="CT27" s="51"/>
      <c r="CU27" s="51"/>
      <c r="CV27" s="51"/>
      <c r="CW27" s="51"/>
      <c r="CX27" s="52"/>
      <c r="CY27" s="50">
        <v>40</v>
      </c>
      <c r="CZ27" s="51"/>
      <c r="DA27" s="51"/>
      <c r="DB27" s="51"/>
      <c r="DC27" s="51"/>
      <c r="DD27" s="52"/>
      <c r="DE27" s="50">
        <v>200</v>
      </c>
      <c r="DF27" s="51"/>
      <c r="DG27" s="51"/>
      <c r="DH27" s="51"/>
      <c r="DI27" s="51"/>
      <c r="DJ27" s="52"/>
      <c r="DK27" s="50">
        <v>50</v>
      </c>
      <c r="DL27" s="51"/>
      <c r="DM27" s="51"/>
      <c r="DN27" s="51"/>
      <c r="DO27" s="51"/>
      <c r="DP27" s="52"/>
      <c r="DQ27" s="50"/>
      <c r="DR27" s="51"/>
      <c r="DS27" s="51"/>
      <c r="DT27" s="51"/>
      <c r="DU27" s="51"/>
      <c r="DV27" s="52"/>
      <c r="DW27" s="50"/>
      <c r="DX27" s="51"/>
      <c r="DY27" s="51"/>
      <c r="DZ27" s="51"/>
      <c r="EA27" s="51"/>
      <c r="EB27" s="52"/>
      <c r="EC27" s="50"/>
      <c r="ED27" s="51"/>
      <c r="EE27" s="51"/>
      <c r="EF27" s="51"/>
      <c r="EG27" s="51"/>
      <c r="EH27" s="52"/>
      <c r="EI27" s="50">
        <v>50</v>
      </c>
      <c r="EJ27" s="51"/>
      <c r="EK27" s="51"/>
      <c r="EL27" s="51"/>
      <c r="EM27" s="51"/>
      <c r="EN27" s="52"/>
      <c r="EO27" s="50">
        <v>50</v>
      </c>
      <c r="EP27" s="51"/>
      <c r="EQ27" s="51"/>
      <c r="ER27" s="51"/>
      <c r="ES27" s="51"/>
      <c r="ET27" s="52"/>
      <c r="EU27" s="50">
        <v>200</v>
      </c>
      <c r="EV27" s="51"/>
      <c r="EW27" s="51"/>
      <c r="EX27" s="51"/>
      <c r="EY27" s="51"/>
      <c r="EZ27" s="52"/>
      <c r="FA27" s="50">
        <v>200</v>
      </c>
      <c r="FB27" s="51"/>
      <c r="FC27" s="51"/>
      <c r="FD27" s="51"/>
      <c r="FE27" s="51"/>
      <c r="FF27" s="52"/>
      <c r="FG27" s="50">
        <v>20</v>
      </c>
      <c r="FH27" s="51"/>
      <c r="FI27" s="51"/>
      <c r="FJ27" s="51"/>
      <c r="FK27" s="51"/>
      <c r="FL27" s="52"/>
      <c r="FM27" s="50"/>
      <c r="FN27" s="51"/>
      <c r="FO27" s="51"/>
      <c r="FP27" s="51"/>
      <c r="FQ27" s="51"/>
      <c r="FR27" s="52"/>
      <c r="FS27" s="50"/>
      <c r="FT27" s="51"/>
      <c r="FU27" s="51"/>
      <c r="FV27" s="51"/>
      <c r="FW27" s="51"/>
      <c r="FX27" s="52"/>
      <c r="FY27" s="50"/>
      <c r="FZ27" s="51"/>
      <c r="GA27" s="51"/>
      <c r="GB27" s="51"/>
      <c r="GC27" s="51"/>
      <c r="GD27" s="52"/>
      <c r="GE27" s="50"/>
      <c r="GF27" s="51"/>
      <c r="GG27" s="51"/>
      <c r="GH27" s="51"/>
      <c r="GI27" s="51"/>
      <c r="GJ27" s="52"/>
      <c r="GK27" s="50"/>
      <c r="GL27" s="51"/>
      <c r="GM27" s="51"/>
      <c r="GN27" s="51"/>
      <c r="GO27" s="51"/>
      <c r="GP27" s="52"/>
      <c r="GQ27" s="100"/>
      <c r="GR27" s="101"/>
      <c r="GS27" s="101"/>
      <c r="GT27" s="101"/>
      <c r="GU27" s="101"/>
      <c r="GV27" s="102"/>
      <c r="GW27" s="94"/>
      <c r="GX27" s="95"/>
      <c r="GY27" s="95"/>
      <c r="GZ27" s="95"/>
      <c r="HA27" s="95"/>
      <c r="HB27" s="96"/>
      <c r="HC27" s="91"/>
      <c r="HD27" s="92"/>
      <c r="HE27" s="92"/>
      <c r="HF27" s="92"/>
      <c r="HG27" s="92"/>
      <c r="HH27" s="93"/>
      <c r="HI27" s="97"/>
      <c r="HJ27" s="98"/>
      <c r="HK27" s="98"/>
      <c r="HL27" s="98"/>
      <c r="HM27" s="98"/>
      <c r="HN27" s="99"/>
      <c r="HO27" s="89"/>
      <c r="HP27" s="87"/>
      <c r="HQ27" s="87"/>
      <c r="HR27" s="87"/>
      <c r="HS27" s="87"/>
      <c r="HT27" s="90"/>
      <c r="HU27" s="86"/>
      <c r="HV27" s="87"/>
      <c r="HW27" s="87"/>
      <c r="HX27" s="87"/>
      <c r="HY27" s="87"/>
      <c r="HZ27" s="87"/>
      <c r="IA27" s="87"/>
      <c r="IB27" s="87"/>
      <c r="IC27" s="87"/>
      <c r="ID27" s="87"/>
      <c r="IE27" s="88"/>
    </row>
    <row r="28" spans="1:240" s="2" customFormat="1" ht="16.5" customHeight="1" thickTop="1" x14ac:dyDescent="0.25">
      <c r="A28" s="44" t="s">
        <v>64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2E-3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1E-3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>
        <v>2E-3</v>
      </c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0">
        <f t="shared" ref="GK28:GK58" si="0">AK28+AQ28+AW28+BC28+BI28+BO28+BU28+CA28+CG28+CM28+CS28+CY28+DE28+DK28+DQ28+DW28+EC28+EI28+EO28+EU28+FA28+FG28+FM28+FS28+FY28+GE28</f>
        <v>0.01</v>
      </c>
      <c r="GL28" s="21"/>
      <c r="GM28" s="21"/>
      <c r="GN28" s="21"/>
      <c r="GO28" s="21"/>
      <c r="GP28" s="22"/>
      <c r="GQ28" s="38">
        <v>498</v>
      </c>
      <c r="GR28" s="39"/>
      <c r="GS28" s="39"/>
      <c r="GT28" s="39"/>
      <c r="GU28" s="39"/>
      <c r="GV28" s="40"/>
      <c r="GW28" s="23">
        <f t="shared" ref="GW28:GW58" si="1">GK28*GQ28</f>
        <v>4.9800000000000004</v>
      </c>
      <c r="GX28" s="24"/>
      <c r="GY28" s="24"/>
      <c r="GZ28" s="24"/>
      <c r="HA28" s="24"/>
      <c r="HB28" s="25"/>
      <c r="HC28" s="29">
        <f t="shared" ref="HC28:HC34" si="2">GK28*HI28</f>
        <v>0.95000000000000007</v>
      </c>
      <c r="HD28" s="30"/>
      <c r="HE28" s="30"/>
      <c r="HF28" s="30"/>
      <c r="HG28" s="30"/>
      <c r="HH28" s="31"/>
      <c r="HI28" s="35">
        <v>95</v>
      </c>
      <c r="HJ28" s="36"/>
      <c r="HK28" s="36"/>
      <c r="HL28" s="36"/>
      <c r="HM28" s="36"/>
      <c r="HN28" s="37"/>
      <c r="HO28" s="26"/>
      <c r="HP28" s="27"/>
      <c r="HQ28" s="27"/>
      <c r="HR28" s="27"/>
      <c r="HS28" s="27"/>
      <c r="HT28" s="28"/>
      <c r="HU28" s="32">
        <f t="shared" ref="HU28:HU58" si="3">GQ28*HC28</f>
        <v>473.1</v>
      </c>
      <c r="HV28" s="33"/>
      <c r="HW28" s="33"/>
      <c r="HX28" s="33"/>
      <c r="HY28" s="33"/>
      <c r="HZ28" s="33"/>
      <c r="IA28" s="33"/>
      <c r="IB28" s="33"/>
      <c r="IC28" s="33"/>
      <c r="ID28" s="33"/>
      <c r="IE28" s="34"/>
      <c r="IF28" s="2">
        <f t="shared" ref="IF28:IF58" si="4">SUM(HU28)</f>
        <v>473.1</v>
      </c>
    </row>
    <row r="29" spans="1:240" s="2" customFormat="1" ht="16.5" customHeight="1" x14ac:dyDescent="0.25">
      <c r="A29" s="44" t="s">
        <v>65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>
        <v>0.06</v>
      </c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>
        <v>8.0000000000000002E-3</v>
      </c>
      <c r="EJ29" s="18"/>
      <c r="EK29" s="18"/>
      <c r="EL29" s="18"/>
      <c r="EM29" s="18"/>
      <c r="EN29" s="19"/>
      <c r="EO29" s="17"/>
      <c r="EP29" s="18"/>
      <c r="EQ29" s="18"/>
      <c r="ER29" s="18"/>
      <c r="ES29" s="18"/>
      <c r="ET29" s="19"/>
      <c r="EU29" s="17">
        <v>0.1</v>
      </c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0">
        <f t="shared" si="0"/>
        <v>0.26800000000000002</v>
      </c>
      <c r="GL29" s="21"/>
      <c r="GM29" s="21"/>
      <c r="GN29" s="21"/>
      <c r="GO29" s="21"/>
      <c r="GP29" s="22"/>
      <c r="GQ29" s="38">
        <v>69</v>
      </c>
      <c r="GR29" s="39"/>
      <c r="GS29" s="39"/>
      <c r="GT29" s="39"/>
      <c r="GU29" s="39"/>
      <c r="GV29" s="40"/>
      <c r="GW29" s="23">
        <f t="shared" si="1"/>
        <v>18.492000000000001</v>
      </c>
      <c r="GX29" s="24"/>
      <c r="GY29" s="24"/>
      <c r="GZ29" s="24"/>
      <c r="HA29" s="24"/>
      <c r="HB29" s="25"/>
      <c r="HC29" s="29">
        <v>19.044</v>
      </c>
      <c r="HD29" s="30"/>
      <c r="HE29" s="30"/>
      <c r="HF29" s="30"/>
      <c r="HG29" s="30"/>
      <c r="HH29" s="31"/>
      <c r="HI29" s="35">
        <v>95</v>
      </c>
      <c r="HJ29" s="36"/>
      <c r="HK29" s="36"/>
      <c r="HL29" s="36"/>
      <c r="HM29" s="36"/>
      <c r="HN29" s="37"/>
      <c r="HO29" s="26"/>
      <c r="HP29" s="27"/>
      <c r="HQ29" s="27"/>
      <c r="HR29" s="27"/>
      <c r="HS29" s="27"/>
      <c r="HT29" s="28"/>
      <c r="HU29" s="32">
        <f t="shared" si="3"/>
        <v>1314.0360000000001</v>
      </c>
      <c r="HV29" s="33"/>
      <c r="HW29" s="33"/>
      <c r="HX29" s="33"/>
      <c r="HY29" s="33"/>
      <c r="HZ29" s="33"/>
      <c r="IA29" s="33"/>
      <c r="IB29" s="33"/>
      <c r="IC29" s="33"/>
      <c r="ID29" s="33"/>
      <c r="IE29" s="34"/>
      <c r="IF29" s="2">
        <f t="shared" si="4"/>
        <v>1314.0360000000001</v>
      </c>
    </row>
    <row r="30" spans="1:240" s="2" customFormat="1" ht="18" customHeight="1" x14ac:dyDescent="0.25">
      <c r="A30" s="44" t="s">
        <v>66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5.0000000000000001E-3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0">
        <f t="shared" si="0"/>
        <v>5.0000000000000001E-3</v>
      </c>
      <c r="GL30" s="21"/>
      <c r="GM30" s="21"/>
      <c r="GN30" s="21"/>
      <c r="GO30" s="21"/>
      <c r="GP30" s="22"/>
      <c r="GQ30" s="38">
        <v>178</v>
      </c>
      <c r="GR30" s="39"/>
      <c r="GS30" s="39"/>
      <c r="GT30" s="39"/>
      <c r="GU30" s="39"/>
      <c r="GV30" s="40"/>
      <c r="GW30" s="23">
        <f t="shared" si="1"/>
        <v>0.89</v>
      </c>
      <c r="GX30" s="24"/>
      <c r="GY30" s="24"/>
      <c r="GZ30" s="24"/>
      <c r="HA30" s="24"/>
      <c r="HB30" s="25"/>
      <c r="HC30" s="29">
        <f t="shared" si="2"/>
        <v>0.47500000000000003</v>
      </c>
      <c r="HD30" s="30"/>
      <c r="HE30" s="30"/>
      <c r="HF30" s="30"/>
      <c r="HG30" s="30"/>
      <c r="HH30" s="31"/>
      <c r="HI30" s="35">
        <v>95</v>
      </c>
      <c r="HJ30" s="36"/>
      <c r="HK30" s="36"/>
      <c r="HL30" s="36"/>
      <c r="HM30" s="36"/>
      <c r="HN30" s="37"/>
      <c r="HO30" s="26"/>
      <c r="HP30" s="27"/>
      <c r="HQ30" s="27"/>
      <c r="HR30" s="27"/>
      <c r="HS30" s="27"/>
      <c r="HT30" s="28"/>
      <c r="HU30" s="32">
        <f t="shared" si="3"/>
        <v>84.550000000000011</v>
      </c>
      <c r="HV30" s="33"/>
      <c r="HW30" s="33"/>
      <c r="HX30" s="33"/>
      <c r="HY30" s="33"/>
      <c r="HZ30" s="33"/>
      <c r="IA30" s="33"/>
      <c r="IB30" s="33"/>
      <c r="IC30" s="33"/>
      <c r="ID30" s="33"/>
      <c r="IE30" s="34"/>
      <c r="IF30" s="2">
        <f t="shared" si="4"/>
        <v>84.550000000000011</v>
      </c>
    </row>
    <row r="31" spans="1:240" s="2" customFormat="1" ht="16.5" customHeight="1" x14ac:dyDescent="0.25">
      <c r="A31" s="44" t="s">
        <v>67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0">
        <f t="shared" si="0"/>
        <v>0</v>
      </c>
      <c r="GL31" s="21"/>
      <c r="GM31" s="21"/>
      <c r="GN31" s="21"/>
      <c r="GO31" s="21"/>
      <c r="GP31" s="22"/>
      <c r="GQ31" s="38">
        <v>188</v>
      </c>
      <c r="GR31" s="39"/>
      <c r="GS31" s="39"/>
      <c r="GT31" s="39"/>
      <c r="GU31" s="39"/>
      <c r="GV31" s="40"/>
      <c r="GW31" s="23">
        <f t="shared" si="1"/>
        <v>0</v>
      </c>
      <c r="GX31" s="24"/>
      <c r="GY31" s="24"/>
      <c r="GZ31" s="24"/>
      <c r="HA31" s="24"/>
      <c r="HB31" s="25"/>
      <c r="HC31" s="29">
        <f t="shared" si="2"/>
        <v>0</v>
      </c>
      <c r="HD31" s="30"/>
      <c r="HE31" s="30"/>
      <c r="HF31" s="30"/>
      <c r="HG31" s="30"/>
      <c r="HH31" s="31"/>
      <c r="HI31" s="35">
        <v>95</v>
      </c>
      <c r="HJ31" s="36"/>
      <c r="HK31" s="36"/>
      <c r="HL31" s="36"/>
      <c r="HM31" s="36"/>
      <c r="HN31" s="37"/>
      <c r="HO31" s="26"/>
      <c r="HP31" s="27"/>
      <c r="HQ31" s="27"/>
      <c r="HR31" s="27"/>
      <c r="HS31" s="27"/>
      <c r="HT31" s="28"/>
      <c r="HU31" s="32">
        <f t="shared" si="3"/>
        <v>0</v>
      </c>
      <c r="HV31" s="33"/>
      <c r="HW31" s="33"/>
      <c r="HX31" s="33"/>
      <c r="HY31" s="33"/>
      <c r="HZ31" s="33"/>
      <c r="IA31" s="33"/>
      <c r="IB31" s="33"/>
      <c r="IC31" s="33"/>
      <c r="ID31" s="33"/>
      <c r="IE31" s="34"/>
      <c r="IF31" s="2">
        <f t="shared" si="4"/>
        <v>0</v>
      </c>
    </row>
    <row r="32" spans="1:240" s="2" customFormat="1" ht="16.5" customHeight="1" x14ac:dyDescent="0.25">
      <c r="A32" s="44" t="s">
        <v>68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>
        <v>5.0000000000000001E-4</v>
      </c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0">
        <f t="shared" si="0"/>
        <v>5.0000000000000001E-4</v>
      </c>
      <c r="GL32" s="21"/>
      <c r="GM32" s="21"/>
      <c r="GN32" s="21"/>
      <c r="GO32" s="21"/>
      <c r="GP32" s="22"/>
      <c r="GQ32" s="38">
        <v>2400</v>
      </c>
      <c r="GR32" s="39"/>
      <c r="GS32" s="39"/>
      <c r="GT32" s="39"/>
      <c r="GU32" s="39"/>
      <c r="GV32" s="40"/>
      <c r="GW32" s="23">
        <f t="shared" si="1"/>
        <v>1.2</v>
      </c>
      <c r="GX32" s="24"/>
      <c r="GY32" s="24"/>
      <c r="GZ32" s="24"/>
      <c r="HA32" s="24"/>
      <c r="HB32" s="25"/>
      <c r="HC32" s="29">
        <f t="shared" si="2"/>
        <v>4.7500000000000001E-2</v>
      </c>
      <c r="HD32" s="30"/>
      <c r="HE32" s="30"/>
      <c r="HF32" s="30"/>
      <c r="HG32" s="30"/>
      <c r="HH32" s="31"/>
      <c r="HI32" s="53">
        <v>95</v>
      </c>
      <c r="HJ32" s="54"/>
      <c r="HK32" s="54"/>
      <c r="HL32" s="54"/>
      <c r="HM32" s="54"/>
      <c r="HN32" s="37"/>
      <c r="HO32" s="26"/>
      <c r="HP32" s="27"/>
      <c r="HQ32" s="27"/>
      <c r="HR32" s="27"/>
      <c r="HS32" s="27"/>
      <c r="HT32" s="28"/>
      <c r="HU32" s="32">
        <f t="shared" si="3"/>
        <v>114</v>
      </c>
      <c r="HV32" s="33"/>
      <c r="HW32" s="33"/>
      <c r="HX32" s="33"/>
      <c r="HY32" s="33"/>
      <c r="HZ32" s="33"/>
      <c r="IA32" s="33"/>
      <c r="IB32" s="33"/>
      <c r="IC32" s="33"/>
      <c r="ID32" s="33"/>
      <c r="IE32" s="34"/>
      <c r="IF32" s="2">
        <f t="shared" si="4"/>
        <v>114</v>
      </c>
    </row>
    <row r="33" spans="1:240" s="2" customFormat="1" ht="16.5" customHeight="1" x14ac:dyDescent="0.25">
      <c r="A33" s="44" t="s">
        <v>69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/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>
        <v>5.0000000000000001E-4</v>
      </c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0">
        <f t="shared" si="0"/>
        <v>5.0000000000000001E-4</v>
      </c>
      <c r="GL33" s="21"/>
      <c r="GM33" s="21"/>
      <c r="GN33" s="21"/>
      <c r="GO33" s="21"/>
      <c r="GP33" s="22"/>
      <c r="GQ33" s="38">
        <v>447</v>
      </c>
      <c r="GR33" s="39"/>
      <c r="GS33" s="39"/>
      <c r="GT33" s="39"/>
      <c r="GU33" s="39"/>
      <c r="GV33" s="40"/>
      <c r="GW33" s="23">
        <f t="shared" si="1"/>
        <v>0.2235</v>
      </c>
      <c r="GX33" s="24"/>
      <c r="GY33" s="24"/>
      <c r="GZ33" s="24"/>
      <c r="HA33" s="24"/>
      <c r="HB33" s="25"/>
      <c r="HC33" s="29">
        <f t="shared" si="2"/>
        <v>4.7500000000000001E-2</v>
      </c>
      <c r="HD33" s="30"/>
      <c r="HE33" s="30"/>
      <c r="HF33" s="30"/>
      <c r="HG33" s="30"/>
      <c r="HH33" s="31"/>
      <c r="HI33" s="35">
        <v>95</v>
      </c>
      <c r="HJ33" s="36"/>
      <c r="HK33" s="36"/>
      <c r="HL33" s="36"/>
      <c r="HM33" s="36"/>
      <c r="HN33" s="37"/>
      <c r="HO33" s="26"/>
      <c r="HP33" s="27"/>
      <c r="HQ33" s="27"/>
      <c r="HR33" s="27"/>
      <c r="HS33" s="27"/>
      <c r="HT33" s="28"/>
      <c r="HU33" s="32">
        <f t="shared" si="3"/>
        <v>21.232500000000002</v>
      </c>
      <c r="HV33" s="33"/>
      <c r="HW33" s="33"/>
      <c r="HX33" s="33"/>
      <c r="HY33" s="33"/>
      <c r="HZ33" s="33"/>
      <c r="IA33" s="33"/>
      <c r="IB33" s="33"/>
      <c r="IC33" s="33"/>
      <c r="ID33" s="33"/>
      <c r="IE33" s="34"/>
      <c r="IF33" s="2">
        <f t="shared" si="4"/>
        <v>21.232500000000002</v>
      </c>
    </row>
    <row r="34" spans="1:240" s="2" customFormat="1" ht="16.5" customHeight="1" x14ac:dyDescent="0.25">
      <c r="A34" s="44" t="s">
        <v>107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17"/>
      <c r="AE34" s="18"/>
      <c r="AF34" s="18"/>
      <c r="AG34" s="18"/>
      <c r="AH34" s="18"/>
      <c r="AI34" s="18"/>
      <c r="AJ34" s="19"/>
      <c r="AK34" s="17"/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0">
        <f t="shared" si="0"/>
        <v>0</v>
      </c>
      <c r="GL34" s="21"/>
      <c r="GM34" s="21"/>
      <c r="GN34" s="21"/>
      <c r="GO34" s="21"/>
      <c r="GP34" s="22"/>
      <c r="GQ34" s="38">
        <v>49</v>
      </c>
      <c r="GR34" s="39"/>
      <c r="GS34" s="39"/>
      <c r="GT34" s="39"/>
      <c r="GU34" s="39"/>
      <c r="GV34" s="40"/>
      <c r="GW34" s="23">
        <f t="shared" si="1"/>
        <v>0</v>
      </c>
      <c r="GX34" s="24"/>
      <c r="GY34" s="24"/>
      <c r="GZ34" s="24"/>
      <c r="HA34" s="24"/>
      <c r="HB34" s="25"/>
      <c r="HC34" s="29">
        <f t="shared" si="2"/>
        <v>0</v>
      </c>
      <c r="HD34" s="30"/>
      <c r="HE34" s="30"/>
      <c r="HF34" s="30"/>
      <c r="HG34" s="30"/>
      <c r="HH34" s="31"/>
      <c r="HI34" s="35">
        <v>95</v>
      </c>
      <c r="HJ34" s="36"/>
      <c r="HK34" s="36"/>
      <c r="HL34" s="36"/>
      <c r="HM34" s="36"/>
      <c r="HN34" s="37"/>
      <c r="HO34" s="26"/>
      <c r="HP34" s="27"/>
      <c r="HQ34" s="27"/>
      <c r="HR34" s="27"/>
      <c r="HS34" s="27"/>
      <c r="HT34" s="28"/>
      <c r="HU34" s="32">
        <f t="shared" si="3"/>
        <v>0</v>
      </c>
      <c r="HV34" s="33"/>
      <c r="HW34" s="33"/>
      <c r="HX34" s="33"/>
      <c r="HY34" s="33"/>
      <c r="HZ34" s="33"/>
      <c r="IA34" s="33"/>
      <c r="IB34" s="33"/>
      <c r="IC34" s="33"/>
      <c r="ID34" s="33"/>
      <c r="IE34" s="34"/>
      <c r="IF34" s="2">
        <f t="shared" si="4"/>
        <v>0</v>
      </c>
    </row>
    <row r="35" spans="1:240" s="2" customFormat="1" ht="16.5" customHeight="1" x14ac:dyDescent="0.25">
      <c r="A35" s="44" t="s">
        <v>71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>
        <v>2E-3</v>
      </c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/>
      <c r="CH35" s="18"/>
      <c r="CI35" s="18"/>
      <c r="CJ35" s="18"/>
      <c r="CK35" s="18"/>
      <c r="CL35" s="19"/>
      <c r="CM35" s="17"/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/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0">
        <f t="shared" si="0"/>
        <v>2E-3</v>
      </c>
      <c r="GL35" s="21"/>
      <c r="GM35" s="21"/>
      <c r="GN35" s="21"/>
      <c r="GO35" s="21"/>
      <c r="GP35" s="22"/>
      <c r="GQ35" s="38">
        <v>332</v>
      </c>
      <c r="GR35" s="39"/>
      <c r="GS35" s="39"/>
      <c r="GT35" s="39"/>
      <c r="GU35" s="39"/>
      <c r="GV35" s="40"/>
      <c r="GW35" s="23">
        <f t="shared" si="1"/>
        <v>0.66400000000000003</v>
      </c>
      <c r="GX35" s="24"/>
      <c r="GY35" s="24"/>
      <c r="GZ35" s="24"/>
      <c r="HA35" s="24"/>
      <c r="HB35" s="25"/>
      <c r="HC35" s="29">
        <v>0.318</v>
      </c>
      <c r="HD35" s="30"/>
      <c r="HE35" s="30"/>
      <c r="HF35" s="30"/>
      <c r="HG35" s="30"/>
      <c r="HH35" s="31"/>
      <c r="HI35" s="35">
        <v>95</v>
      </c>
      <c r="HJ35" s="36"/>
      <c r="HK35" s="36"/>
      <c r="HL35" s="36"/>
      <c r="HM35" s="36"/>
      <c r="HN35" s="37"/>
      <c r="HO35" s="26"/>
      <c r="HP35" s="27"/>
      <c r="HQ35" s="27"/>
      <c r="HR35" s="27"/>
      <c r="HS35" s="27"/>
      <c r="HT35" s="28"/>
      <c r="HU35" s="32">
        <f t="shared" si="3"/>
        <v>105.57600000000001</v>
      </c>
      <c r="HV35" s="33"/>
      <c r="HW35" s="33"/>
      <c r="HX35" s="33"/>
      <c r="HY35" s="33"/>
      <c r="HZ35" s="33"/>
      <c r="IA35" s="33"/>
      <c r="IB35" s="33"/>
      <c r="IC35" s="33"/>
      <c r="ID35" s="33"/>
      <c r="IE35" s="34"/>
      <c r="IF35" s="2">
        <f t="shared" si="4"/>
        <v>105.57600000000001</v>
      </c>
    </row>
    <row r="36" spans="1:240" s="2" customFormat="1" ht="16.5" customHeight="1" x14ac:dyDescent="0.25">
      <c r="A36" s="44" t="s">
        <v>72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>
        <v>5.6000000000000001E-2</v>
      </c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/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0">
        <f t="shared" si="0"/>
        <v>5.6000000000000001E-2</v>
      </c>
      <c r="GL36" s="21"/>
      <c r="GM36" s="21"/>
      <c r="GN36" s="21"/>
      <c r="GO36" s="21"/>
      <c r="GP36" s="22"/>
      <c r="GQ36" s="38">
        <v>32</v>
      </c>
      <c r="GR36" s="39"/>
      <c r="GS36" s="39"/>
      <c r="GT36" s="39"/>
      <c r="GU36" s="39"/>
      <c r="GV36" s="40"/>
      <c r="GW36" s="23">
        <f t="shared" si="1"/>
        <v>1.792</v>
      </c>
      <c r="GX36" s="24"/>
      <c r="GY36" s="24"/>
      <c r="GZ36" s="24"/>
      <c r="HA36" s="24"/>
      <c r="HB36" s="25"/>
      <c r="HC36" s="29">
        <f t="shared" ref="HC36:HC58" si="5">GK36*HI36</f>
        <v>5.32</v>
      </c>
      <c r="HD36" s="30"/>
      <c r="HE36" s="30"/>
      <c r="HF36" s="30"/>
      <c r="HG36" s="30"/>
      <c r="HH36" s="31"/>
      <c r="HI36" s="35">
        <v>95</v>
      </c>
      <c r="HJ36" s="36"/>
      <c r="HK36" s="36"/>
      <c r="HL36" s="36"/>
      <c r="HM36" s="36"/>
      <c r="HN36" s="37"/>
      <c r="HO36" s="26"/>
      <c r="HP36" s="27"/>
      <c r="HQ36" s="27"/>
      <c r="HR36" s="27"/>
      <c r="HS36" s="27"/>
      <c r="HT36" s="28"/>
      <c r="HU36" s="32">
        <f t="shared" si="3"/>
        <v>170.24</v>
      </c>
      <c r="HV36" s="33"/>
      <c r="HW36" s="33"/>
      <c r="HX36" s="33"/>
      <c r="HY36" s="33"/>
      <c r="HZ36" s="33"/>
      <c r="IA36" s="33"/>
      <c r="IB36" s="33"/>
      <c r="IC36" s="33"/>
      <c r="ID36" s="33"/>
      <c r="IE36" s="34"/>
      <c r="IF36" s="2">
        <f t="shared" si="4"/>
        <v>170.24</v>
      </c>
    </row>
    <row r="37" spans="1:240" s="2" customFormat="1" ht="16.5" customHeight="1" x14ac:dyDescent="0.25">
      <c r="A37" s="44" t="s">
        <v>73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/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/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>
        <v>0.04</v>
      </c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0">
        <f t="shared" si="0"/>
        <v>0.04</v>
      </c>
      <c r="GL37" s="21"/>
      <c r="GM37" s="21"/>
      <c r="GN37" s="21"/>
      <c r="GO37" s="21"/>
      <c r="GP37" s="22"/>
      <c r="GQ37" s="38">
        <v>62</v>
      </c>
      <c r="GR37" s="39"/>
      <c r="GS37" s="39"/>
      <c r="GT37" s="39"/>
      <c r="GU37" s="39"/>
      <c r="GV37" s="40"/>
      <c r="GW37" s="23">
        <f t="shared" si="1"/>
        <v>2.48</v>
      </c>
      <c r="GX37" s="24"/>
      <c r="GY37" s="24"/>
      <c r="GZ37" s="24"/>
      <c r="HA37" s="24"/>
      <c r="HB37" s="25"/>
      <c r="HC37" s="29">
        <f t="shared" si="5"/>
        <v>3.8000000000000003</v>
      </c>
      <c r="HD37" s="30"/>
      <c r="HE37" s="30"/>
      <c r="HF37" s="30"/>
      <c r="HG37" s="30"/>
      <c r="HH37" s="31"/>
      <c r="HI37" s="35">
        <v>95</v>
      </c>
      <c r="HJ37" s="36"/>
      <c r="HK37" s="36"/>
      <c r="HL37" s="36"/>
      <c r="HM37" s="36"/>
      <c r="HN37" s="37"/>
      <c r="HO37" s="26"/>
      <c r="HP37" s="27"/>
      <c r="HQ37" s="27"/>
      <c r="HR37" s="27"/>
      <c r="HS37" s="27"/>
      <c r="HT37" s="28"/>
      <c r="HU37" s="47">
        <f t="shared" si="3"/>
        <v>235.60000000000002</v>
      </c>
      <c r="HV37" s="48"/>
      <c r="HW37" s="48"/>
      <c r="HX37" s="48"/>
      <c r="HY37" s="48"/>
      <c r="HZ37" s="48"/>
      <c r="IA37" s="48"/>
      <c r="IB37" s="48"/>
      <c r="IC37" s="48"/>
      <c r="ID37" s="48"/>
      <c r="IE37" s="49"/>
      <c r="IF37" s="2">
        <f t="shared" si="4"/>
        <v>235.60000000000002</v>
      </c>
    </row>
    <row r="38" spans="1:240" s="2" customFormat="1" ht="16.5" customHeight="1" x14ac:dyDescent="0.25">
      <c r="A38" s="44" t="s">
        <v>74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6.0000000000000001E-3</v>
      </c>
      <c r="CH38" s="18"/>
      <c r="CI38" s="18"/>
      <c r="CJ38" s="18"/>
      <c r="CK38" s="18"/>
      <c r="CL38" s="19"/>
      <c r="CM38" s="17"/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0">
        <f t="shared" si="0"/>
        <v>6.0000000000000001E-3</v>
      </c>
      <c r="GL38" s="21"/>
      <c r="GM38" s="21"/>
      <c r="GN38" s="21"/>
      <c r="GO38" s="21"/>
      <c r="GP38" s="22"/>
      <c r="GQ38" s="38">
        <v>38</v>
      </c>
      <c r="GR38" s="39"/>
      <c r="GS38" s="39"/>
      <c r="GT38" s="39"/>
      <c r="GU38" s="39"/>
      <c r="GV38" s="40"/>
      <c r="GW38" s="23">
        <f t="shared" si="1"/>
        <v>0.22800000000000001</v>
      </c>
      <c r="GX38" s="24"/>
      <c r="GY38" s="24"/>
      <c r="GZ38" s="24"/>
      <c r="HA38" s="24"/>
      <c r="HB38" s="25"/>
      <c r="HC38" s="29">
        <f t="shared" si="5"/>
        <v>0.57000000000000006</v>
      </c>
      <c r="HD38" s="30"/>
      <c r="HE38" s="30"/>
      <c r="HF38" s="30"/>
      <c r="HG38" s="30"/>
      <c r="HH38" s="31"/>
      <c r="HI38" s="35">
        <v>95</v>
      </c>
      <c r="HJ38" s="36"/>
      <c r="HK38" s="36"/>
      <c r="HL38" s="36"/>
      <c r="HM38" s="36"/>
      <c r="HN38" s="37"/>
      <c r="HO38" s="26"/>
      <c r="HP38" s="27"/>
      <c r="HQ38" s="27"/>
      <c r="HR38" s="27"/>
      <c r="HS38" s="27"/>
      <c r="HT38" s="28"/>
      <c r="HU38" s="47">
        <f t="shared" si="3"/>
        <v>21.660000000000004</v>
      </c>
      <c r="HV38" s="48"/>
      <c r="HW38" s="48"/>
      <c r="HX38" s="48"/>
      <c r="HY38" s="48"/>
      <c r="HZ38" s="48"/>
      <c r="IA38" s="48"/>
      <c r="IB38" s="48"/>
      <c r="IC38" s="48"/>
      <c r="ID38" s="48"/>
      <c r="IE38" s="49"/>
      <c r="IF38" s="2">
        <f t="shared" si="4"/>
        <v>21.660000000000004</v>
      </c>
    </row>
    <row r="39" spans="1:240" s="2" customFormat="1" ht="16.5" customHeight="1" x14ac:dyDescent="0.25">
      <c r="A39" s="44" t="s">
        <v>75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>
        <v>5.0000000000000001E-3</v>
      </c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/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0">
        <f t="shared" si="0"/>
        <v>7.0000000000000001E-3</v>
      </c>
      <c r="GL39" s="21"/>
      <c r="GM39" s="21"/>
      <c r="GN39" s="21"/>
      <c r="GO39" s="21"/>
      <c r="GP39" s="22"/>
      <c r="GQ39" s="38">
        <v>38</v>
      </c>
      <c r="GR39" s="39"/>
      <c r="GS39" s="39"/>
      <c r="GT39" s="39"/>
      <c r="GU39" s="39"/>
      <c r="GV39" s="40"/>
      <c r="GW39" s="23">
        <f t="shared" si="1"/>
        <v>0.26600000000000001</v>
      </c>
      <c r="GX39" s="24"/>
      <c r="GY39" s="24"/>
      <c r="GZ39" s="24"/>
      <c r="HA39" s="24"/>
      <c r="HB39" s="25"/>
      <c r="HC39" s="29">
        <f t="shared" si="5"/>
        <v>0.66500000000000004</v>
      </c>
      <c r="HD39" s="30"/>
      <c r="HE39" s="30"/>
      <c r="HF39" s="30"/>
      <c r="HG39" s="30"/>
      <c r="HH39" s="31"/>
      <c r="HI39" s="35">
        <v>95</v>
      </c>
      <c r="HJ39" s="36"/>
      <c r="HK39" s="36"/>
      <c r="HL39" s="36"/>
      <c r="HM39" s="36"/>
      <c r="HN39" s="37"/>
      <c r="HO39" s="26"/>
      <c r="HP39" s="27"/>
      <c r="HQ39" s="27"/>
      <c r="HR39" s="27"/>
      <c r="HS39" s="27"/>
      <c r="HT39" s="28"/>
      <c r="HU39" s="47">
        <f t="shared" si="3"/>
        <v>25.270000000000003</v>
      </c>
      <c r="HV39" s="48"/>
      <c r="HW39" s="48"/>
      <c r="HX39" s="48"/>
      <c r="HY39" s="48"/>
      <c r="HZ39" s="48"/>
      <c r="IA39" s="48"/>
      <c r="IB39" s="48"/>
      <c r="IC39" s="48"/>
      <c r="ID39" s="48"/>
      <c r="IE39" s="49"/>
      <c r="IF39" s="2">
        <f t="shared" si="4"/>
        <v>25.270000000000003</v>
      </c>
    </row>
    <row r="40" spans="1:240" s="2" customFormat="1" ht="16.5" customHeight="1" x14ac:dyDescent="0.25">
      <c r="A40" s="44" t="s">
        <v>76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>
        <v>2E-3</v>
      </c>
      <c r="CH40" s="18"/>
      <c r="CI40" s="18"/>
      <c r="CJ40" s="18"/>
      <c r="CK40" s="18"/>
      <c r="CL40" s="19"/>
      <c r="CM40" s="17">
        <v>5.0000000000000001E-4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>
        <v>2.9999999999999997E-4</v>
      </c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0">
        <f t="shared" si="0"/>
        <v>2.8E-3</v>
      </c>
      <c r="GL40" s="21"/>
      <c r="GM40" s="21"/>
      <c r="GN40" s="21"/>
      <c r="GO40" s="21"/>
      <c r="GP40" s="22"/>
      <c r="GQ40" s="38">
        <v>131</v>
      </c>
      <c r="GR40" s="39"/>
      <c r="GS40" s="39"/>
      <c r="GT40" s="39"/>
      <c r="GU40" s="39"/>
      <c r="GV40" s="40"/>
      <c r="GW40" s="23">
        <f t="shared" si="1"/>
        <v>0.36680000000000001</v>
      </c>
      <c r="GX40" s="24"/>
      <c r="GY40" s="24"/>
      <c r="GZ40" s="24"/>
      <c r="HA40" s="24"/>
      <c r="HB40" s="25"/>
      <c r="HC40" s="29">
        <f t="shared" si="5"/>
        <v>0.26600000000000001</v>
      </c>
      <c r="HD40" s="30"/>
      <c r="HE40" s="30"/>
      <c r="HF40" s="30"/>
      <c r="HG40" s="30"/>
      <c r="HH40" s="31"/>
      <c r="HI40" s="35">
        <v>95</v>
      </c>
      <c r="HJ40" s="36"/>
      <c r="HK40" s="36"/>
      <c r="HL40" s="36"/>
      <c r="HM40" s="36"/>
      <c r="HN40" s="37"/>
      <c r="HO40" s="26"/>
      <c r="HP40" s="27"/>
      <c r="HQ40" s="27"/>
      <c r="HR40" s="27"/>
      <c r="HS40" s="27"/>
      <c r="HT40" s="28"/>
      <c r="HU40" s="47">
        <f t="shared" si="3"/>
        <v>34.846000000000004</v>
      </c>
      <c r="HV40" s="48"/>
      <c r="HW40" s="48"/>
      <c r="HX40" s="48"/>
      <c r="HY40" s="48"/>
      <c r="HZ40" s="48"/>
      <c r="IA40" s="48"/>
      <c r="IB40" s="48"/>
      <c r="IC40" s="48"/>
      <c r="ID40" s="48"/>
      <c r="IE40" s="49"/>
      <c r="IF40" s="2">
        <f t="shared" si="4"/>
        <v>34.846000000000004</v>
      </c>
    </row>
    <row r="41" spans="1:240" s="2" customFormat="1" ht="16.5" customHeight="1" x14ac:dyDescent="0.25">
      <c r="A41" s="44" t="s">
        <v>77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>
        <v>0.01</v>
      </c>
      <c r="CH41" s="18"/>
      <c r="CI41" s="18"/>
      <c r="CJ41" s="18"/>
      <c r="CK41" s="18"/>
      <c r="CL41" s="19"/>
      <c r="CM41" s="17">
        <v>7.0000000000000001E-3</v>
      </c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0">
        <f t="shared" si="0"/>
        <v>1.7000000000000001E-2</v>
      </c>
      <c r="GL41" s="21"/>
      <c r="GM41" s="21"/>
      <c r="GN41" s="21"/>
      <c r="GO41" s="21"/>
      <c r="GP41" s="22"/>
      <c r="GQ41" s="38">
        <v>41</v>
      </c>
      <c r="GR41" s="39"/>
      <c r="GS41" s="39"/>
      <c r="GT41" s="39"/>
      <c r="GU41" s="39"/>
      <c r="GV41" s="40"/>
      <c r="GW41" s="23">
        <f t="shared" si="1"/>
        <v>0.69700000000000006</v>
      </c>
      <c r="GX41" s="24"/>
      <c r="GY41" s="24"/>
      <c r="GZ41" s="24"/>
      <c r="HA41" s="24"/>
      <c r="HB41" s="25"/>
      <c r="HC41" s="29">
        <f t="shared" si="5"/>
        <v>1.6150000000000002</v>
      </c>
      <c r="HD41" s="30"/>
      <c r="HE41" s="30"/>
      <c r="HF41" s="30"/>
      <c r="HG41" s="30"/>
      <c r="HH41" s="31"/>
      <c r="HI41" s="35">
        <v>95</v>
      </c>
      <c r="HJ41" s="36"/>
      <c r="HK41" s="36"/>
      <c r="HL41" s="36"/>
      <c r="HM41" s="36"/>
      <c r="HN41" s="37"/>
      <c r="HO41" s="26"/>
      <c r="HP41" s="27"/>
      <c r="HQ41" s="27"/>
      <c r="HR41" s="27"/>
      <c r="HS41" s="27"/>
      <c r="HT41" s="28"/>
      <c r="HU41" s="47">
        <f t="shared" si="3"/>
        <v>66.215000000000003</v>
      </c>
      <c r="HV41" s="48"/>
      <c r="HW41" s="48"/>
      <c r="HX41" s="48"/>
      <c r="HY41" s="48"/>
      <c r="HZ41" s="48"/>
      <c r="IA41" s="48"/>
      <c r="IB41" s="48"/>
      <c r="IC41" s="48"/>
      <c r="ID41" s="48"/>
      <c r="IE41" s="49"/>
      <c r="IF41" s="2">
        <f t="shared" si="4"/>
        <v>66.215000000000003</v>
      </c>
    </row>
    <row r="42" spans="1:240" s="2" customFormat="1" ht="16.5" customHeight="1" x14ac:dyDescent="0.25">
      <c r="A42" s="44" t="s">
        <v>78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17"/>
      <c r="AE42" s="18"/>
      <c r="AF42" s="18"/>
      <c r="AG42" s="18"/>
      <c r="AH42" s="18"/>
      <c r="AI42" s="18"/>
      <c r="AJ42" s="19"/>
      <c r="AK42" s="17"/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/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>
        <v>2E-3</v>
      </c>
      <c r="CZ42" s="18"/>
      <c r="DA42" s="18"/>
      <c r="DB42" s="18"/>
      <c r="DC42" s="18"/>
      <c r="DD42" s="19"/>
      <c r="DE42" s="17"/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>
        <v>3.5999999999999997E-2</v>
      </c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/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0">
        <f t="shared" si="0"/>
        <v>3.7999999999999999E-2</v>
      </c>
      <c r="GL42" s="21"/>
      <c r="GM42" s="21"/>
      <c r="GN42" s="21"/>
      <c r="GO42" s="21"/>
      <c r="GP42" s="22"/>
      <c r="GQ42" s="38">
        <v>32</v>
      </c>
      <c r="GR42" s="39"/>
      <c r="GS42" s="39"/>
      <c r="GT42" s="39"/>
      <c r="GU42" s="39"/>
      <c r="GV42" s="40"/>
      <c r="GW42" s="23">
        <f t="shared" si="1"/>
        <v>1.216</v>
      </c>
      <c r="GX42" s="24"/>
      <c r="GY42" s="24"/>
      <c r="GZ42" s="24"/>
      <c r="HA42" s="24"/>
      <c r="HB42" s="25"/>
      <c r="HC42" s="29">
        <f t="shared" si="5"/>
        <v>3.61</v>
      </c>
      <c r="HD42" s="30"/>
      <c r="HE42" s="30"/>
      <c r="HF42" s="30"/>
      <c r="HG42" s="30"/>
      <c r="HH42" s="31"/>
      <c r="HI42" s="35">
        <v>95</v>
      </c>
      <c r="HJ42" s="36"/>
      <c r="HK42" s="36"/>
      <c r="HL42" s="36"/>
      <c r="HM42" s="36"/>
      <c r="HN42" s="37"/>
      <c r="HO42" s="26"/>
      <c r="HP42" s="27"/>
      <c r="HQ42" s="27"/>
      <c r="HR42" s="27"/>
      <c r="HS42" s="27"/>
      <c r="HT42" s="28"/>
      <c r="HU42" s="47">
        <f t="shared" si="3"/>
        <v>115.52</v>
      </c>
      <c r="HV42" s="48"/>
      <c r="HW42" s="48"/>
      <c r="HX42" s="48"/>
      <c r="HY42" s="48"/>
      <c r="HZ42" s="48"/>
      <c r="IA42" s="48"/>
      <c r="IB42" s="48"/>
      <c r="IC42" s="48"/>
      <c r="ID42" s="48"/>
      <c r="IE42" s="49"/>
      <c r="IF42" s="2">
        <f t="shared" si="4"/>
        <v>115.52</v>
      </c>
    </row>
    <row r="43" spans="1:240" s="2" customFormat="1" ht="16.5" customHeight="1" x14ac:dyDescent="0.25">
      <c r="A43" s="44" t="s">
        <v>79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0">
        <f t="shared" si="0"/>
        <v>0</v>
      </c>
      <c r="GL43" s="21"/>
      <c r="GM43" s="21"/>
      <c r="GN43" s="21"/>
      <c r="GO43" s="21"/>
      <c r="GP43" s="22"/>
      <c r="GQ43" s="38">
        <v>540</v>
      </c>
      <c r="GR43" s="39"/>
      <c r="GS43" s="39"/>
      <c r="GT43" s="39"/>
      <c r="GU43" s="39"/>
      <c r="GV43" s="40"/>
      <c r="GW43" s="23">
        <f t="shared" si="1"/>
        <v>0</v>
      </c>
      <c r="GX43" s="24"/>
      <c r="GY43" s="24"/>
      <c r="GZ43" s="24"/>
      <c r="HA43" s="24"/>
      <c r="HB43" s="25"/>
      <c r="HC43" s="29">
        <f t="shared" si="5"/>
        <v>0</v>
      </c>
      <c r="HD43" s="30"/>
      <c r="HE43" s="30"/>
      <c r="HF43" s="30"/>
      <c r="HG43" s="30"/>
      <c r="HH43" s="31"/>
      <c r="HI43" s="35">
        <v>95</v>
      </c>
      <c r="HJ43" s="36"/>
      <c r="HK43" s="36"/>
      <c r="HL43" s="36"/>
      <c r="HM43" s="36"/>
      <c r="HN43" s="37"/>
      <c r="HO43" s="26"/>
      <c r="HP43" s="27"/>
      <c r="HQ43" s="27"/>
      <c r="HR43" s="27"/>
      <c r="HS43" s="27"/>
      <c r="HT43" s="28"/>
      <c r="HU43" s="47">
        <f t="shared" si="3"/>
        <v>0</v>
      </c>
      <c r="HV43" s="48"/>
      <c r="HW43" s="48"/>
      <c r="HX43" s="48"/>
      <c r="HY43" s="48"/>
      <c r="HZ43" s="48"/>
      <c r="IA43" s="48"/>
      <c r="IB43" s="48"/>
      <c r="IC43" s="48"/>
      <c r="ID43" s="48"/>
      <c r="IE43" s="49"/>
      <c r="IF43" s="2">
        <f t="shared" si="4"/>
        <v>0</v>
      </c>
    </row>
    <row r="44" spans="1:240" s="2" customFormat="1" ht="16.5" customHeight="1" x14ac:dyDescent="0.3">
      <c r="A44" s="44" t="s">
        <v>80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>
        <v>5.6000000000000001E-2</v>
      </c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/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66"/>
      <c r="EJ44" s="167"/>
      <c r="EK44" s="167"/>
      <c r="EL44" s="167"/>
      <c r="EM44" s="167"/>
      <c r="EN44" s="168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0">
        <f t="shared" si="0"/>
        <v>5.6000000000000001E-2</v>
      </c>
      <c r="GL44" s="21"/>
      <c r="GM44" s="21"/>
      <c r="GN44" s="21"/>
      <c r="GO44" s="21"/>
      <c r="GP44" s="22"/>
      <c r="GQ44" s="38">
        <v>380</v>
      </c>
      <c r="GR44" s="39"/>
      <c r="GS44" s="39"/>
      <c r="GT44" s="39"/>
      <c r="GU44" s="39"/>
      <c r="GV44" s="40"/>
      <c r="GW44" s="23">
        <f t="shared" si="1"/>
        <v>21.28</v>
      </c>
      <c r="GX44" s="24"/>
      <c r="GY44" s="24"/>
      <c r="GZ44" s="24"/>
      <c r="HA44" s="24"/>
      <c r="HB44" s="25"/>
      <c r="HC44" s="29">
        <f t="shared" ref="HC44" si="6">GK44*HI44</f>
        <v>5.32</v>
      </c>
      <c r="HD44" s="30"/>
      <c r="HE44" s="30"/>
      <c r="HF44" s="30"/>
      <c r="HG44" s="30"/>
      <c r="HH44" s="31"/>
      <c r="HI44" s="35">
        <v>95</v>
      </c>
      <c r="HJ44" s="36"/>
      <c r="HK44" s="36"/>
      <c r="HL44" s="36"/>
      <c r="HM44" s="36"/>
      <c r="HN44" s="37"/>
      <c r="HO44" s="26"/>
      <c r="HP44" s="27"/>
      <c r="HQ44" s="27"/>
      <c r="HR44" s="27"/>
      <c r="HS44" s="27"/>
      <c r="HT44" s="28"/>
      <c r="HU44" s="47">
        <f t="shared" si="3"/>
        <v>2021.6000000000001</v>
      </c>
      <c r="HV44" s="48"/>
      <c r="HW44" s="48"/>
      <c r="HX44" s="48"/>
      <c r="HY44" s="48"/>
      <c r="HZ44" s="48"/>
      <c r="IA44" s="48"/>
      <c r="IB44" s="48"/>
      <c r="IC44" s="48"/>
      <c r="ID44" s="48"/>
      <c r="IE44" s="49"/>
      <c r="IF44" s="2">
        <f t="shared" si="4"/>
        <v>2021.6000000000001</v>
      </c>
    </row>
    <row r="45" spans="1:240" s="2" customFormat="1" ht="16.5" customHeight="1" x14ac:dyDescent="0.25">
      <c r="A45" s="44" t="s">
        <v>81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>
        <v>1.4999999999999999E-2</v>
      </c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0">
        <f t="shared" si="0"/>
        <v>1.4999999999999999E-2</v>
      </c>
      <c r="GL45" s="21"/>
      <c r="GM45" s="21"/>
      <c r="GN45" s="21"/>
      <c r="GO45" s="21"/>
      <c r="GP45" s="22"/>
      <c r="GQ45" s="38"/>
      <c r="GR45" s="39"/>
      <c r="GS45" s="39"/>
      <c r="GT45" s="39"/>
      <c r="GU45" s="39"/>
      <c r="GV45" s="40"/>
      <c r="GW45" s="23">
        <f t="shared" si="1"/>
        <v>0</v>
      </c>
      <c r="GX45" s="24"/>
      <c r="GY45" s="24"/>
      <c r="GZ45" s="24"/>
      <c r="HA45" s="24"/>
      <c r="HB45" s="25"/>
      <c r="HC45" s="29">
        <f t="shared" si="5"/>
        <v>1.425</v>
      </c>
      <c r="HD45" s="30"/>
      <c r="HE45" s="30"/>
      <c r="HF45" s="30"/>
      <c r="HG45" s="30"/>
      <c r="HH45" s="31"/>
      <c r="HI45" s="35">
        <v>95</v>
      </c>
      <c r="HJ45" s="36"/>
      <c r="HK45" s="36"/>
      <c r="HL45" s="36"/>
      <c r="HM45" s="36"/>
      <c r="HN45" s="37"/>
      <c r="HO45" s="26"/>
      <c r="HP45" s="27"/>
      <c r="HQ45" s="27"/>
      <c r="HR45" s="27"/>
      <c r="HS45" s="27"/>
      <c r="HT45" s="28"/>
      <c r="HU45" s="47">
        <f t="shared" si="3"/>
        <v>0</v>
      </c>
      <c r="HV45" s="48"/>
      <c r="HW45" s="48"/>
      <c r="HX45" s="48"/>
      <c r="HY45" s="48"/>
      <c r="HZ45" s="48"/>
      <c r="IA45" s="48"/>
      <c r="IB45" s="48"/>
      <c r="IC45" s="48"/>
      <c r="ID45" s="48"/>
      <c r="IE45" s="49"/>
      <c r="IF45" s="2">
        <f t="shared" si="4"/>
        <v>0</v>
      </c>
    </row>
    <row r="46" spans="1:240" s="2" customFormat="1" ht="16.5" customHeight="1" x14ac:dyDescent="0.25">
      <c r="A46" s="44" t="s">
        <v>82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17"/>
      <c r="AE46" s="18"/>
      <c r="AF46" s="18"/>
      <c r="AG46" s="18"/>
      <c r="AH46" s="18"/>
      <c r="AI46" s="18"/>
      <c r="AJ46" s="19"/>
      <c r="AK46" s="17">
        <v>0.04</v>
      </c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/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0">
        <f t="shared" si="0"/>
        <v>0.04</v>
      </c>
      <c r="GL46" s="21"/>
      <c r="GM46" s="21"/>
      <c r="GN46" s="21"/>
      <c r="GO46" s="21"/>
      <c r="GP46" s="22"/>
      <c r="GQ46" s="38">
        <v>65</v>
      </c>
      <c r="GR46" s="39"/>
      <c r="GS46" s="39"/>
      <c r="GT46" s="39"/>
      <c r="GU46" s="39"/>
      <c r="GV46" s="40"/>
      <c r="GW46" s="23">
        <f t="shared" si="1"/>
        <v>2.6</v>
      </c>
      <c r="GX46" s="24"/>
      <c r="GY46" s="24"/>
      <c r="GZ46" s="24"/>
      <c r="HA46" s="24"/>
      <c r="HB46" s="25"/>
      <c r="HC46" s="29">
        <f t="shared" si="5"/>
        <v>3.8000000000000003</v>
      </c>
      <c r="HD46" s="30"/>
      <c r="HE46" s="30"/>
      <c r="HF46" s="30"/>
      <c r="HG46" s="30"/>
      <c r="HH46" s="31"/>
      <c r="HI46" s="35">
        <v>95</v>
      </c>
      <c r="HJ46" s="36"/>
      <c r="HK46" s="36"/>
      <c r="HL46" s="36"/>
      <c r="HM46" s="36"/>
      <c r="HN46" s="37"/>
      <c r="HO46" s="26"/>
      <c r="HP46" s="27"/>
      <c r="HQ46" s="27"/>
      <c r="HR46" s="27"/>
      <c r="HS46" s="27"/>
      <c r="HT46" s="28"/>
      <c r="HU46" s="47">
        <f t="shared" si="3"/>
        <v>247.00000000000003</v>
      </c>
      <c r="HV46" s="48"/>
      <c r="HW46" s="48"/>
      <c r="HX46" s="48"/>
      <c r="HY46" s="48"/>
      <c r="HZ46" s="48"/>
      <c r="IA46" s="48"/>
      <c r="IB46" s="48"/>
      <c r="IC46" s="48"/>
      <c r="ID46" s="48"/>
      <c r="IE46" s="49"/>
      <c r="IF46" s="2">
        <f t="shared" si="4"/>
        <v>247.00000000000003</v>
      </c>
    </row>
    <row r="47" spans="1:240" s="2" customFormat="1" ht="16.5" customHeight="1" x14ac:dyDescent="0.25">
      <c r="A47" s="44" t="s">
        <v>83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>
        <v>4.7E-2</v>
      </c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0">
        <f t="shared" si="0"/>
        <v>4.7E-2</v>
      </c>
      <c r="GL47" s="21"/>
      <c r="GM47" s="21"/>
      <c r="GN47" s="21"/>
      <c r="GO47" s="21"/>
      <c r="GP47" s="22"/>
      <c r="GQ47" s="38">
        <v>116</v>
      </c>
      <c r="GR47" s="39"/>
      <c r="GS47" s="39"/>
      <c r="GT47" s="39"/>
      <c r="GU47" s="39"/>
      <c r="GV47" s="40"/>
      <c r="GW47" s="23">
        <f t="shared" si="1"/>
        <v>5.452</v>
      </c>
      <c r="GX47" s="24"/>
      <c r="GY47" s="24"/>
      <c r="GZ47" s="24"/>
      <c r="HA47" s="24"/>
      <c r="HB47" s="25"/>
      <c r="HC47" s="29">
        <f t="shared" si="5"/>
        <v>4.4649999999999999</v>
      </c>
      <c r="HD47" s="30"/>
      <c r="HE47" s="30"/>
      <c r="HF47" s="30"/>
      <c r="HG47" s="30"/>
      <c r="HH47" s="31"/>
      <c r="HI47" s="35">
        <v>95</v>
      </c>
      <c r="HJ47" s="36"/>
      <c r="HK47" s="36"/>
      <c r="HL47" s="36"/>
      <c r="HM47" s="36"/>
      <c r="HN47" s="37"/>
      <c r="HO47" s="26"/>
      <c r="HP47" s="27"/>
      <c r="HQ47" s="27"/>
      <c r="HR47" s="27"/>
      <c r="HS47" s="27"/>
      <c r="HT47" s="28"/>
      <c r="HU47" s="47">
        <f t="shared" si="3"/>
        <v>517.93999999999994</v>
      </c>
      <c r="HV47" s="48"/>
      <c r="HW47" s="48"/>
      <c r="HX47" s="48"/>
      <c r="HY47" s="48"/>
      <c r="HZ47" s="48"/>
      <c r="IA47" s="48"/>
      <c r="IB47" s="48"/>
      <c r="IC47" s="48"/>
      <c r="ID47" s="48"/>
      <c r="IE47" s="49"/>
      <c r="IF47" s="2">
        <f t="shared" si="4"/>
        <v>517.93999999999994</v>
      </c>
    </row>
    <row r="48" spans="1:240" s="2" customFormat="1" ht="16.5" customHeight="1" x14ac:dyDescent="0.25">
      <c r="A48" s="44" t="s">
        <v>84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17"/>
      <c r="AE48" s="18"/>
      <c r="AF48" s="18"/>
      <c r="AG48" s="18"/>
      <c r="AH48" s="18"/>
      <c r="AI48" s="18"/>
      <c r="AJ48" s="19"/>
      <c r="AK48" s="17">
        <v>4.0000000000000001E-3</v>
      </c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>
        <v>8.0000000000000002E-3</v>
      </c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/>
      <c r="CZ48" s="18"/>
      <c r="DA48" s="18"/>
      <c r="DB48" s="18"/>
      <c r="DC48" s="18"/>
      <c r="DD48" s="19"/>
      <c r="DE48" s="17">
        <v>8.0000000000000002E-3</v>
      </c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>
        <v>5.0000000000000001E-3</v>
      </c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>
        <v>4.0000000000000001E-3</v>
      </c>
      <c r="EV48" s="18"/>
      <c r="EW48" s="18"/>
      <c r="EX48" s="18"/>
      <c r="EY48" s="18"/>
      <c r="EZ48" s="19"/>
      <c r="FA48" s="17">
        <v>8.0000000000000002E-3</v>
      </c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0">
        <f t="shared" si="0"/>
        <v>3.7000000000000005E-2</v>
      </c>
      <c r="GL48" s="21"/>
      <c r="GM48" s="21"/>
      <c r="GN48" s="21"/>
      <c r="GO48" s="21"/>
      <c r="GP48" s="22"/>
      <c r="GQ48" s="38">
        <v>87</v>
      </c>
      <c r="GR48" s="39"/>
      <c r="GS48" s="39"/>
      <c r="GT48" s="39"/>
      <c r="GU48" s="39"/>
      <c r="GV48" s="40"/>
      <c r="GW48" s="23">
        <f t="shared" si="1"/>
        <v>3.2190000000000003</v>
      </c>
      <c r="GX48" s="24"/>
      <c r="GY48" s="24"/>
      <c r="GZ48" s="24"/>
      <c r="HA48" s="24"/>
      <c r="HB48" s="25"/>
      <c r="HC48" s="29">
        <f t="shared" si="5"/>
        <v>3.5150000000000006</v>
      </c>
      <c r="HD48" s="30"/>
      <c r="HE48" s="30"/>
      <c r="HF48" s="30"/>
      <c r="HG48" s="30"/>
      <c r="HH48" s="31"/>
      <c r="HI48" s="35">
        <v>95</v>
      </c>
      <c r="HJ48" s="36"/>
      <c r="HK48" s="36"/>
      <c r="HL48" s="36"/>
      <c r="HM48" s="36"/>
      <c r="HN48" s="37"/>
      <c r="HO48" s="26"/>
      <c r="HP48" s="27"/>
      <c r="HQ48" s="27"/>
      <c r="HR48" s="27"/>
      <c r="HS48" s="27"/>
      <c r="HT48" s="28"/>
      <c r="HU48" s="47">
        <f t="shared" si="3"/>
        <v>305.80500000000006</v>
      </c>
      <c r="HV48" s="48"/>
      <c r="HW48" s="48"/>
      <c r="HX48" s="48"/>
      <c r="HY48" s="48"/>
      <c r="HZ48" s="48"/>
      <c r="IA48" s="48"/>
      <c r="IB48" s="48"/>
      <c r="IC48" s="48"/>
      <c r="ID48" s="48"/>
      <c r="IE48" s="49"/>
      <c r="IF48" s="2">
        <f t="shared" si="4"/>
        <v>305.80500000000006</v>
      </c>
    </row>
    <row r="49" spans="1:240" s="2" customFormat="1" ht="16.5" customHeight="1" x14ac:dyDescent="0.25">
      <c r="A49" s="44" t="s">
        <v>85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>
        <v>1.4999999999999999E-2</v>
      </c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0">
        <f t="shared" si="0"/>
        <v>1.4999999999999999E-2</v>
      </c>
      <c r="GL49" s="21"/>
      <c r="GM49" s="21"/>
      <c r="GN49" s="21"/>
      <c r="GO49" s="21"/>
      <c r="GP49" s="22"/>
      <c r="GQ49" s="38">
        <v>130</v>
      </c>
      <c r="GR49" s="39"/>
      <c r="GS49" s="39"/>
      <c r="GT49" s="39"/>
      <c r="GU49" s="39"/>
      <c r="GV49" s="40"/>
      <c r="GW49" s="23">
        <f t="shared" si="1"/>
        <v>1.95</v>
      </c>
      <c r="GX49" s="24"/>
      <c r="GY49" s="24"/>
      <c r="GZ49" s="24"/>
      <c r="HA49" s="24"/>
      <c r="HB49" s="25"/>
      <c r="HC49" s="29">
        <f t="shared" si="5"/>
        <v>1.425</v>
      </c>
      <c r="HD49" s="30"/>
      <c r="HE49" s="30"/>
      <c r="HF49" s="30"/>
      <c r="HG49" s="30"/>
      <c r="HH49" s="31"/>
      <c r="HI49" s="35">
        <v>95</v>
      </c>
      <c r="HJ49" s="36"/>
      <c r="HK49" s="36"/>
      <c r="HL49" s="36"/>
      <c r="HM49" s="36"/>
      <c r="HN49" s="37"/>
      <c r="HO49" s="26"/>
      <c r="HP49" s="27"/>
      <c r="HQ49" s="27"/>
      <c r="HR49" s="27"/>
      <c r="HS49" s="27"/>
      <c r="HT49" s="28"/>
      <c r="HU49" s="47">
        <f t="shared" si="3"/>
        <v>185.25</v>
      </c>
      <c r="HV49" s="48"/>
      <c r="HW49" s="48"/>
      <c r="HX49" s="48"/>
      <c r="HY49" s="48"/>
      <c r="HZ49" s="48"/>
      <c r="IA49" s="48"/>
      <c r="IB49" s="48"/>
      <c r="IC49" s="48"/>
      <c r="ID49" s="48"/>
      <c r="IE49" s="49"/>
      <c r="IF49" s="2">
        <f t="shared" si="4"/>
        <v>185.25</v>
      </c>
    </row>
    <row r="50" spans="1:240" s="2" customFormat="1" ht="16.5" customHeight="1" x14ac:dyDescent="0.25">
      <c r="A50" s="169" t="s">
        <v>86</v>
      </c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1"/>
      <c r="X50" s="41"/>
      <c r="Y50" s="42"/>
      <c r="Z50" s="42"/>
      <c r="AA50" s="42"/>
      <c r="AB50" s="42"/>
      <c r="AC50" s="43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/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/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/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0">
        <f t="shared" si="0"/>
        <v>0</v>
      </c>
      <c r="GL50" s="21"/>
      <c r="GM50" s="21"/>
      <c r="GN50" s="21"/>
      <c r="GO50" s="21"/>
      <c r="GP50" s="22"/>
      <c r="GQ50" s="38">
        <v>62</v>
      </c>
      <c r="GR50" s="39"/>
      <c r="GS50" s="39"/>
      <c r="GT50" s="39"/>
      <c r="GU50" s="39"/>
      <c r="GV50" s="40"/>
      <c r="GW50" s="23">
        <f t="shared" si="1"/>
        <v>0</v>
      </c>
      <c r="GX50" s="24"/>
      <c r="GY50" s="24"/>
      <c r="GZ50" s="24"/>
      <c r="HA50" s="24"/>
      <c r="HB50" s="25"/>
      <c r="HC50" s="29">
        <f t="shared" si="5"/>
        <v>0</v>
      </c>
      <c r="HD50" s="30"/>
      <c r="HE50" s="30"/>
      <c r="HF50" s="30"/>
      <c r="HG50" s="30"/>
      <c r="HH50" s="31"/>
      <c r="HI50" s="35">
        <v>95</v>
      </c>
      <c r="HJ50" s="36"/>
      <c r="HK50" s="36"/>
      <c r="HL50" s="36"/>
      <c r="HM50" s="36"/>
      <c r="HN50" s="37"/>
      <c r="HO50" s="26"/>
      <c r="HP50" s="27"/>
      <c r="HQ50" s="27"/>
      <c r="HR50" s="27"/>
      <c r="HS50" s="27"/>
      <c r="HT50" s="28"/>
      <c r="HU50" s="47">
        <f t="shared" si="3"/>
        <v>0</v>
      </c>
      <c r="HV50" s="48"/>
      <c r="HW50" s="48"/>
      <c r="HX50" s="48"/>
      <c r="HY50" s="48"/>
      <c r="HZ50" s="48"/>
      <c r="IA50" s="48"/>
      <c r="IB50" s="48"/>
      <c r="IC50" s="48"/>
      <c r="ID50" s="48"/>
      <c r="IE50" s="49"/>
      <c r="IF50" s="2">
        <f t="shared" si="4"/>
        <v>0</v>
      </c>
    </row>
    <row r="51" spans="1:240" s="2" customFormat="1" ht="16.5" customHeight="1" x14ac:dyDescent="0.25">
      <c r="A51" s="44" t="s">
        <v>87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>
        <v>5.0000000000000001E-3</v>
      </c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0">
        <f t="shared" si="0"/>
        <v>5.0000000000000001E-3</v>
      </c>
      <c r="GL51" s="21"/>
      <c r="GM51" s="21"/>
      <c r="GN51" s="21"/>
      <c r="GO51" s="21"/>
      <c r="GP51" s="22"/>
      <c r="GQ51" s="38">
        <v>20</v>
      </c>
      <c r="GR51" s="39"/>
      <c r="GS51" s="39"/>
      <c r="GT51" s="39"/>
      <c r="GU51" s="39"/>
      <c r="GV51" s="40"/>
      <c r="GW51" s="23">
        <f t="shared" si="1"/>
        <v>0.1</v>
      </c>
      <c r="GX51" s="24"/>
      <c r="GY51" s="24"/>
      <c r="GZ51" s="24"/>
      <c r="HA51" s="24"/>
      <c r="HB51" s="25"/>
      <c r="HC51" s="29">
        <f t="shared" si="5"/>
        <v>0.47500000000000003</v>
      </c>
      <c r="HD51" s="30"/>
      <c r="HE51" s="30"/>
      <c r="HF51" s="30"/>
      <c r="HG51" s="30"/>
      <c r="HH51" s="31"/>
      <c r="HI51" s="35">
        <v>95</v>
      </c>
      <c r="HJ51" s="36"/>
      <c r="HK51" s="36"/>
      <c r="HL51" s="36"/>
      <c r="HM51" s="36"/>
      <c r="HN51" s="37"/>
      <c r="HO51" s="26"/>
      <c r="HP51" s="27"/>
      <c r="HQ51" s="27"/>
      <c r="HR51" s="27"/>
      <c r="HS51" s="27"/>
      <c r="HT51" s="28"/>
      <c r="HU51" s="47">
        <f t="shared" si="3"/>
        <v>9.5</v>
      </c>
      <c r="HV51" s="48"/>
      <c r="HW51" s="48"/>
      <c r="HX51" s="48"/>
      <c r="HY51" s="48"/>
      <c r="HZ51" s="48"/>
      <c r="IA51" s="48"/>
      <c r="IB51" s="48"/>
      <c r="IC51" s="48"/>
      <c r="ID51" s="48"/>
      <c r="IE51" s="49"/>
      <c r="IF51" s="2">
        <f t="shared" si="4"/>
        <v>9.5</v>
      </c>
    </row>
    <row r="52" spans="1:240" s="2" customFormat="1" ht="16.5" customHeight="1" x14ac:dyDescent="0.25">
      <c r="A52" s="44" t="s">
        <v>88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/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>
        <v>7.0000000000000001E-3</v>
      </c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0">
        <f t="shared" si="0"/>
        <v>7.0000000000000001E-3</v>
      </c>
      <c r="GL52" s="21"/>
      <c r="GM52" s="21"/>
      <c r="GN52" s="21"/>
      <c r="GO52" s="21"/>
      <c r="GP52" s="22"/>
      <c r="GQ52" s="38">
        <v>135</v>
      </c>
      <c r="GR52" s="39"/>
      <c r="GS52" s="39"/>
      <c r="GT52" s="39"/>
      <c r="GU52" s="39"/>
      <c r="GV52" s="40"/>
      <c r="GW52" s="23">
        <f t="shared" si="1"/>
        <v>0.94500000000000006</v>
      </c>
      <c r="GX52" s="24"/>
      <c r="GY52" s="24"/>
      <c r="GZ52" s="24"/>
      <c r="HA52" s="24"/>
      <c r="HB52" s="25"/>
      <c r="HC52" s="29">
        <f t="shared" si="5"/>
        <v>0.66500000000000004</v>
      </c>
      <c r="HD52" s="30"/>
      <c r="HE52" s="30"/>
      <c r="HF52" s="30"/>
      <c r="HG52" s="30"/>
      <c r="HH52" s="31"/>
      <c r="HI52" s="35">
        <v>95</v>
      </c>
      <c r="HJ52" s="36"/>
      <c r="HK52" s="36"/>
      <c r="HL52" s="36"/>
      <c r="HM52" s="36"/>
      <c r="HN52" s="37"/>
      <c r="HO52" s="26"/>
      <c r="HP52" s="27"/>
      <c r="HQ52" s="27"/>
      <c r="HR52" s="27"/>
      <c r="HS52" s="27"/>
      <c r="HT52" s="28"/>
      <c r="HU52" s="47">
        <f t="shared" si="3"/>
        <v>89.775000000000006</v>
      </c>
      <c r="HV52" s="48"/>
      <c r="HW52" s="48"/>
      <c r="HX52" s="48"/>
      <c r="HY52" s="48"/>
      <c r="HZ52" s="48"/>
      <c r="IA52" s="48"/>
      <c r="IB52" s="48"/>
      <c r="IC52" s="48"/>
      <c r="ID52" s="48"/>
      <c r="IE52" s="49"/>
      <c r="IF52" s="2">
        <f t="shared" si="4"/>
        <v>89.775000000000006</v>
      </c>
    </row>
    <row r="53" spans="1:240" s="2" customFormat="1" ht="16.5" customHeight="1" x14ac:dyDescent="0.25">
      <c r="A53" s="44" t="s">
        <v>89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>
        <v>2E-3</v>
      </c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0">
        <f t="shared" si="0"/>
        <v>2E-3</v>
      </c>
      <c r="GL53" s="21"/>
      <c r="GM53" s="21"/>
      <c r="GN53" s="21"/>
      <c r="GO53" s="21"/>
      <c r="GP53" s="22"/>
      <c r="GQ53" s="38">
        <v>120</v>
      </c>
      <c r="GR53" s="39"/>
      <c r="GS53" s="39"/>
      <c r="GT53" s="39"/>
      <c r="GU53" s="39"/>
      <c r="GV53" s="40"/>
      <c r="GW53" s="23">
        <f t="shared" si="1"/>
        <v>0.24</v>
      </c>
      <c r="GX53" s="24"/>
      <c r="GY53" s="24"/>
      <c r="GZ53" s="24"/>
      <c r="HA53" s="24"/>
      <c r="HB53" s="25"/>
      <c r="HC53" s="29">
        <f t="shared" si="5"/>
        <v>0.19</v>
      </c>
      <c r="HD53" s="30"/>
      <c r="HE53" s="30"/>
      <c r="HF53" s="30"/>
      <c r="HG53" s="30"/>
      <c r="HH53" s="31"/>
      <c r="HI53" s="35">
        <v>95</v>
      </c>
      <c r="HJ53" s="36"/>
      <c r="HK53" s="36"/>
      <c r="HL53" s="36"/>
      <c r="HM53" s="36"/>
      <c r="HN53" s="37"/>
      <c r="HO53" s="26"/>
      <c r="HP53" s="27"/>
      <c r="HQ53" s="27"/>
      <c r="HR53" s="27"/>
      <c r="HS53" s="27"/>
      <c r="HT53" s="28"/>
      <c r="HU53" s="47">
        <f t="shared" si="3"/>
        <v>22.8</v>
      </c>
      <c r="HV53" s="48"/>
      <c r="HW53" s="48"/>
      <c r="HX53" s="48"/>
      <c r="HY53" s="48"/>
      <c r="HZ53" s="48"/>
      <c r="IA53" s="48"/>
      <c r="IB53" s="48"/>
      <c r="IC53" s="48"/>
      <c r="ID53" s="48"/>
      <c r="IE53" s="49"/>
      <c r="IF53" s="2">
        <f t="shared" si="4"/>
        <v>22.8</v>
      </c>
    </row>
    <row r="54" spans="1:240" s="2" customFormat="1" ht="16.5" customHeight="1" x14ac:dyDescent="0.25">
      <c r="A54" s="44" t="s">
        <v>90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>
        <v>0.04</v>
      </c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1.4999999999999999E-2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>
        <v>0.05</v>
      </c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>
        <v>0.03</v>
      </c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0">
        <f t="shared" si="0"/>
        <v>0.13500000000000001</v>
      </c>
      <c r="GL54" s="21"/>
      <c r="GM54" s="21"/>
      <c r="GN54" s="21"/>
      <c r="GO54" s="21"/>
      <c r="GP54" s="22"/>
      <c r="GQ54" s="38">
        <v>58</v>
      </c>
      <c r="GR54" s="39"/>
      <c r="GS54" s="39"/>
      <c r="GT54" s="39"/>
      <c r="GU54" s="39"/>
      <c r="GV54" s="40"/>
      <c r="GW54" s="23">
        <f t="shared" si="1"/>
        <v>7.83</v>
      </c>
      <c r="GX54" s="24"/>
      <c r="GY54" s="24"/>
      <c r="GZ54" s="24"/>
      <c r="HA54" s="24"/>
      <c r="HB54" s="25"/>
      <c r="HC54" s="29">
        <f t="shared" si="5"/>
        <v>12.825000000000001</v>
      </c>
      <c r="HD54" s="30"/>
      <c r="HE54" s="30"/>
      <c r="HF54" s="30"/>
      <c r="HG54" s="30"/>
      <c r="HH54" s="31"/>
      <c r="HI54" s="35">
        <v>95</v>
      </c>
      <c r="HJ54" s="36"/>
      <c r="HK54" s="36"/>
      <c r="HL54" s="36"/>
      <c r="HM54" s="36"/>
      <c r="HN54" s="37"/>
      <c r="HO54" s="26"/>
      <c r="HP54" s="27"/>
      <c r="HQ54" s="27"/>
      <c r="HR54" s="27"/>
      <c r="HS54" s="27"/>
      <c r="HT54" s="28"/>
      <c r="HU54" s="47">
        <f t="shared" si="3"/>
        <v>743.85</v>
      </c>
      <c r="HV54" s="48"/>
      <c r="HW54" s="48"/>
      <c r="HX54" s="48"/>
      <c r="HY54" s="48"/>
      <c r="HZ54" s="48"/>
      <c r="IA54" s="48"/>
      <c r="IB54" s="48"/>
      <c r="IC54" s="48"/>
      <c r="ID54" s="48"/>
      <c r="IE54" s="49"/>
      <c r="IF54" s="2">
        <f t="shared" si="4"/>
        <v>743.85</v>
      </c>
    </row>
    <row r="55" spans="1:240" s="2" customFormat="1" ht="16.5" customHeight="1" x14ac:dyDescent="0.25">
      <c r="A55" s="44" t="s">
        <v>91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>
        <v>2.9999999999999997E-4</v>
      </c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0">
        <f t="shared" si="0"/>
        <v>2.9999999999999997E-4</v>
      </c>
      <c r="GL55" s="21"/>
      <c r="GM55" s="21"/>
      <c r="GN55" s="21"/>
      <c r="GO55" s="21"/>
      <c r="GP55" s="22"/>
      <c r="GQ55" s="38">
        <v>292</v>
      </c>
      <c r="GR55" s="39"/>
      <c r="GS55" s="39"/>
      <c r="GT55" s="39"/>
      <c r="GU55" s="39"/>
      <c r="GV55" s="40"/>
      <c r="GW55" s="23">
        <f t="shared" si="1"/>
        <v>8.7599999999999997E-2</v>
      </c>
      <c r="GX55" s="24"/>
      <c r="GY55" s="24"/>
      <c r="GZ55" s="24"/>
      <c r="HA55" s="24"/>
      <c r="HB55" s="25"/>
      <c r="HC55" s="29">
        <f t="shared" si="5"/>
        <v>2.8499999999999998E-2</v>
      </c>
      <c r="HD55" s="30"/>
      <c r="HE55" s="30"/>
      <c r="HF55" s="30"/>
      <c r="HG55" s="30"/>
      <c r="HH55" s="31"/>
      <c r="HI55" s="35">
        <v>95</v>
      </c>
      <c r="HJ55" s="36"/>
      <c r="HK55" s="36"/>
      <c r="HL55" s="36"/>
      <c r="HM55" s="36"/>
      <c r="HN55" s="37"/>
      <c r="HO55" s="26"/>
      <c r="HP55" s="27"/>
      <c r="HQ55" s="27"/>
      <c r="HR55" s="27"/>
      <c r="HS55" s="27"/>
      <c r="HT55" s="28"/>
      <c r="HU55" s="47">
        <f t="shared" si="3"/>
        <v>8.3219999999999992</v>
      </c>
      <c r="HV55" s="48"/>
      <c r="HW55" s="48"/>
      <c r="HX55" s="48"/>
      <c r="HY55" s="48"/>
      <c r="HZ55" s="48"/>
      <c r="IA55" s="48"/>
      <c r="IB55" s="48"/>
      <c r="IC55" s="48"/>
      <c r="ID55" s="48"/>
      <c r="IE55" s="49"/>
      <c r="IF55" s="2">
        <f t="shared" si="4"/>
        <v>8.3219999999999992</v>
      </c>
    </row>
    <row r="56" spans="1:240" s="2" customFormat="1" ht="16.5" customHeight="1" x14ac:dyDescent="0.25">
      <c r="A56" s="44" t="s">
        <v>92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17"/>
      <c r="AE56" s="18"/>
      <c r="AF56" s="18"/>
      <c r="AG56" s="18"/>
      <c r="AH56" s="18"/>
      <c r="AI56" s="18"/>
      <c r="AJ56" s="19"/>
      <c r="AK56" s="17"/>
      <c r="AL56" s="18"/>
      <c r="AM56" s="18"/>
      <c r="AN56" s="18"/>
      <c r="AO56" s="18"/>
      <c r="AP56" s="19"/>
      <c r="AQ56" s="17"/>
      <c r="AR56" s="18"/>
      <c r="AS56" s="18"/>
      <c r="AT56" s="18"/>
      <c r="AU56" s="18"/>
      <c r="AV56" s="19"/>
      <c r="AW56" s="17"/>
      <c r="AX56" s="18"/>
      <c r="AY56" s="18"/>
      <c r="AZ56" s="18"/>
      <c r="BA56" s="18"/>
      <c r="BB56" s="19"/>
      <c r="BC56" s="17"/>
      <c r="BD56" s="18"/>
      <c r="BE56" s="18"/>
      <c r="BF56" s="18"/>
      <c r="BG56" s="18"/>
      <c r="BH56" s="19"/>
      <c r="BI56" s="17"/>
      <c r="BJ56" s="18"/>
      <c r="BK56" s="18"/>
      <c r="BL56" s="18"/>
      <c r="BM56" s="18"/>
      <c r="BN56" s="19"/>
      <c r="BO56" s="17"/>
      <c r="BP56" s="18"/>
      <c r="BQ56" s="18"/>
      <c r="BR56" s="18"/>
      <c r="BS56" s="18"/>
      <c r="BT56" s="19"/>
      <c r="BU56" s="17"/>
      <c r="BV56" s="18"/>
      <c r="BW56" s="18"/>
      <c r="BX56" s="18"/>
      <c r="BY56" s="18"/>
      <c r="BZ56" s="19"/>
      <c r="CA56" s="17"/>
      <c r="CB56" s="18"/>
      <c r="CC56" s="18"/>
      <c r="CD56" s="18"/>
      <c r="CE56" s="18"/>
      <c r="CF56" s="19"/>
      <c r="CG56" s="17"/>
      <c r="CH56" s="18"/>
      <c r="CI56" s="18"/>
      <c r="CJ56" s="18"/>
      <c r="CK56" s="18"/>
      <c r="CL56" s="19"/>
      <c r="CM56" s="17"/>
      <c r="CN56" s="18"/>
      <c r="CO56" s="18"/>
      <c r="CP56" s="18"/>
      <c r="CQ56" s="18"/>
      <c r="CR56" s="19"/>
      <c r="CS56" s="17"/>
      <c r="CT56" s="18"/>
      <c r="CU56" s="18"/>
      <c r="CV56" s="18"/>
      <c r="CW56" s="18"/>
      <c r="CX56" s="19"/>
      <c r="CY56" s="17"/>
      <c r="CZ56" s="18"/>
      <c r="DA56" s="18"/>
      <c r="DB56" s="18"/>
      <c r="DC56" s="18"/>
      <c r="DD56" s="19"/>
      <c r="DE56" s="17"/>
      <c r="DF56" s="18"/>
      <c r="DG56" s="18"/>
      <c r="DH56" s="18"/>
      <c r="DI56" s="18"/>
      <c r="DJ56" s="19"/>
      <c r="DK56" s="17"/>
      <c r="DL56" s="18"/>
      <c r="DM56" s="18"/>
      <c r="DN56" s="18"/>
      <c r="DO56" s="18"/>
      <c r="DP56" s="19"/>
      <c r="DQ56" s="17"/>
      <c r="DR56" s="18"/>
      <c r="DS56" s="18"/>
      <c r="DT56" s="18"/>
      <c r="DU56" s="18"/>
      <c r="DV56" s="19"/>
      <c r="DW56" s="17"/>
      <c r="DX56" s="18"/>
      <c r="DY56" s="18"/>
      <c r="DZ56" s="18"/>
      <c r="EA56" s="18"/>
      <c r="EB56" s="19"/>
      <c r="EC56" s="17"/>
      <c r="ED56" s="18"/>
      <c r="EE56" s="18"/>
      <c r="EF56" s="18"/>
      <c r="EG56" s="18"/>
      <c r="EH56" s="19"/>
      <c r="EI56" s="17"/>
      <c r="EJ56" s="18"/>
      <c r="EK56" s="18"/>
      <c r="EL56" s="18"/>
      <c r="EM56" s="18"/>
      <c r="EN56" s="19"/>
      <c r="EO56" s="17"/>
      <c r="EP56" s="18"/>
      <c r="EQ56" s="18"/>
      <c r="ER56" s="18"/>
      <c r="ES56" s="18"/>
      <c r="ET56" s="19"/>
      <c r="EU56" s="17"/>
      <c r="EV56" s="18"/>
      <c r="EW56" s="18"/>
      <c r="EX56" s="18"/>
      <c r="EY56" s="18"/>
      <c r="EZ56" s="19"/>
      <c r="FA56" s="17">
        <v>5.0000000000000001E-4</v>
      </c>
      <c r="FB56" s="18"/>
      <c r="FC56" s="18"/>
      <c r="FD56" s="18"/>
      <c r="FE56" s="18"/>
      <c r="FF56" s="19"/>
      <c r="FG56" s="17"/>
      <c r="FH56" s="18"/>
      <c r="FI56" s="18"/>
      <c r="FJ56" s="18"/>
      <c r="FK56" s="18"/>
      <c r="FL56" s="19"/>
      <c r="FM56" s="17"/>
      <c r="FN56" s="18"/>
      <c r="FO56" s="18"/>
      <c r="FP56" s="18"/>
      <c r="FQ56" s="18"/>
      <c r="FR56" s="19"/>
      <c r="FS56" s="17"/>
      <c r="FT56" s="18"/>
      <c r="FU56" s="18"/>
      <c r="FV56" s="18"/>
      <c r="FW56" s="18"/>
      <c r="FX56" s="19"/>
      <c r="FY56" s="17"/>
      <c r="FZ56" s="18"/>
      <c r="GA56" s="18"/>
      <c r="GB56" s="18"/>
      <c r="GC56" s="18"/>
      <c r="GD56" s="19"/>
      <c r="GE56" s="17"/>
      <c r="GF56" s="18"/>
      <c r="GG56" s="18"/>
      <c r="GH56" s="18"/>
      <c r="GI56" s="18"/>
      <c r="GJ56" s="19"/>
      <c r="GK56" s="20">
        <f t="shared" si="0"/>
        <v>5.0000000000000001E-4</v>
      </c>
      <c r="GL56" s="21"/>
      <c r="GM56" s="21"/>
      <c r="GN56" s="21"/>
      <c r="GO56" s="21"/>
      <c r="GP56" s="22"/>
      <c r="GQ56" s="38">
        <v>550</v>
      </c>
      <c r="GR56" s="39"/>
      <c r="GS56" s="39"/>
      <c r="GT56" s="39"/>
      <c r="GU56" s="39"/>
      <c r="GV56" s="40"/>
      <c r="GW56" s="23">
        <f t="shared" si="1"/>
        <v>0.27500000000000002</v>
      </c>
      <c r="GX56" s="24"/>
      <c r="GY56" s="24"/>
      <c r="GZ56" s="24"/>
      <c r="HA56" s="24"/>
      <c r="HB56" s="25"/>
      <c r="HC56" s="29">
        <f t="shared" si="5"/>
        <v>4.7500000000000001E-2</v>
      </c>
      <c r="HD56" s="30"/>
      <c r="HE56" s="30"/>
      <c r="HF56" s="30"/>
      <c r="HG56" s="30"/>
      <c r="HH56" s="31"/>
      <c r="HI56" s="35">
        <v>95</v>
      </c>
      <c r="HJ56" s="36"/>
      <c r="HK56" s="36"/>
      <c r="HL56" s="36"/>
      <c r="HM56" s="36"/>
      <c r="HN56" s="37"/>
      <c r="HO56" s="26"/>
      <c r="HP56" s="27"/>
      <c r="HQ56" s="27"/>
      <c r="HR56" s="27"/>
      <c r="HS56" s="27"/>
      <c r="HT56" s="28"/>
      <c r="HU56" s="47">
        <f t="shared" si="3"/>
        <v>26.125</v>
      </c>
      <c r="HV56" s="48"/>
      <c r="HW56" s="48"/>
      <c r="HX56" s="48"/>
      <c r="HY56" s="48"/>
      <c r="HZ56" s="48"/>
      <c r="IA56" s="48"/>
      <c r="IB56" s="48"/>
      <c r="IC56" s="48"/>
      <c r="ID56" s="48"/>
      <c r="IE56" s="49"/>
      <c r="IF56" s="2">
        <f t="shared" si="4"/>
        <v>26.125</v>
      </c>
    </row>
    <row r="57" spans="1:240" s="2" customFormat="1" ht="16.5" customHeight="1" x14ac:dyDescent="0.25">
      <c r="A57" s="44" t="s">
        <v>93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17"/>
      <c r="AE57" s="18"/>
      <c r="AF57" s="18"/>
      <c r="AG57" s="18"/>
      <c r="AH57" s="18"/>
      <c r="AI57" s="18"/>
      <c r="AJ57" s="19"/>
      <c r="AK57" s="17"/>
      <c r="AL57" s="18"/>
      <c r="AM57" s="18"/>
      <c r="AN57" s="18"/>
      <c r="AO57" s="18"/>
      <c r="AP57" s="19"/>
      <c r="AQ57" s="17"/>
      <c r="AR57" s="18"/>
      <c r="AS57" s="18"/>
      <c r="AT57" s="18"/>
      <c r="AU57" s="18"/>
      <c r="AV57" s="19"/>
      <c r="AW57" s="17"/>
      <c r="AX57" s="18"/>
      <c r="AY57" s="18"/>
      <c r="AZ57" s="18"/>
      <c r="BA57" s="18"/>
      <c r="BB57" s="19"/>
      <c r="BC57" s="17"/>
      <c r="BD57" s="18"/>
      <c r="BE57" s="18"/>
      <c r="BF57" s="18"/>
      <c r="BG57" s="18"/>
      <c r="BH57" s="19"/>
      <c r="BI57" s="17"/>
      <c r="BJ57" s="18"/>
      <c r="BK57" s="18"/>
      <c r="BL57" s="18"/>
      <c r="BM57" s="18"/>
      <c r="BN57" s="19"/>
      <c r="BO57" s="17"/>
      <c r="BP57" s="18"/>
      <c r="BQ57" s="18"/>
      <c r="BR57" s="18"/>
      <c r="BS57" s="18"/>
      <c r="BT57" s="19"/>
      <c r="BU57" s="17"/>
      <c r="BV57" s="18"/>
      <c r="BW57" s="18"/>
      <c r="BX57" s="18"/>
      <c r="BY57" s="18"/>
      <c r="BZ57" s="19"/>
      <c r="CA57" s="17"/>
      <c r="CB57" s="18"/>
      <c r="CC57" s="18"/>
      <c r="CD57" s="18"/>
      <c r="CE57" s="18"/>
      <c r="CF57" s="19"/>
      <c r="CG57" s="17"/>
      <c r="CH57" s="18"/>
      <c r="CI57" s="18"/>
      <c r="CJ57" s="18"/>
      <c r="CK57" s="18"/>
      <c r="CL57" s="19"/>
      <c r="CM57" s="17">
        <v>2E-3</v>
      </c>
      <c r="CN57" s="18"/>
      <c r="CO57" s="18"/>
      <c r="CP57" s="18"/>
      <c r="CQ57" s="18"/>
      <c r="CR57" s="19"/>
      <c r="CS57" s="17"/>
      <c r="CT57" s="18"/>
      <c r="CU57" s="18"/>
      <c r="CV57" s="18"/>
      <c r="CW57" s="18"/>
      <c r="CX57" s="19"/>
      <c r="CY57" s="17"/>
      <c r="CZ57" s="18"/>
      <c r="DA57" s="18"/>
      <c r="DB57" s="18"/>
      <c r="DC57" s="18"/>
      <c r="DD57" s="19"/>
      <c r="DE57" s="17"/>
      <c r="DF57" s="18"/>
      <c r="DG57" s="18"/>
      <c r="DH57" s="18"/>
      <c r="DI57" s="18"/>
      <c r="DJ57" s="19"/>
      <c r="DK57" s="17"/>
      <c r="DL57" s="18"/>
      <c r="DM57" s="18"/>
      <c r="DN57" s="18"/>
      <c r="DO57" s="18"/>
      <c r="DP57" s="19"/>
      <c r="DQ57" s="17"/>
      <c r="DR57" s="18"/>
      <c r="DS57" s="18"/>
      <c r="DT57" s="18"/>
      <c r="DU57" s="18"/>
      <c r="DV57" s="19"/>
      <c r="DW57" s="17"/>
      <c r="DX57" s="18"/>
      <c r="DY57" s="18"/>
      <c r="DZ57" s="18"/>
      <c r="EA57" s="18"/>
      <c r="EB57" s="19"/>
      <c r="EC57" s="17"/>
      <c r="ED57" s="18"/>
      <c r="EE57" s="18"/>
      <c r="EF57" s="18"/>
      <c r="EG57" s="18"/>
      <c r="EH57" s="19"/>
      <c r="EI57" s="17">
        <v>4.0000000000000001E-3</v>
      </c>
      <c r="EJ57" s="18"/>
      <c r="EK57" s="18"/>
      <c r="EL57" s="18"/>
      <c r="EM57" s="18"/>
      <c r="EN57" s="19"/>
      <c r="EO57" s="17"/>
      <c r="EP57" s="18"/>
      <c r="EQ57" s="18"/>
      <c r="ER57" s="18"/>
      <c r="ES57" s="18"/>
      <c r="ET57" s="19"/>
      <c r="EU57" s="17"/>
      <c r="EV57" s="18"/>
      <c r="EW57" s="18"/>
      <c r="EX57" s="18"/>
      <c r="EY57" s="18"/>
      <c r="EZ57" s="19"/>
      <c r="FA57" s="17"/>
      <c r="FB57" s="18"/>
      <c r="FC57" s="18"/>
      <c r="FD57" s="18"/>
      <c r="FE57" s="18"/>
      <c r="FF57" s="19"/>
      <c r="FG57" s="17"/>
      <c r="FH57" s="18"/>
      <c r="FI57" s="18"/>
      <c r="FJ57" s="18"/>
      <c r="FK57" s="18"/>
      <c r="FL57" s="19"/>
      <c r="FM57" s="17"/>
      <c r="FN57" s="18"/>
      <c r="FO57" s="18"/>
      <c r="FP57" s="18"/>
      <c r="FQ57" s="18"/>
      <c r="FR57" s="19"/>
      <c r="FS57" s="17"/>
      <c r="FT57" s="18"/>
      <c r="FU57" s="18"/>
      <c r="FV57" s="18"/>
      <c r="FW57" s="18"/>
      <c r="FX57" s="19"/>
      <c r="FY57" s="17"/>
      <c r="FZ57" s="18"/>
      <c r="GA57" s="18"/>
      <c r="GB57" s="18"/>
      <c r="GC57" s="18"/>
      <c r="GD57" s="19"/>
      <c r="GE57" s="17"/>
      <c r="GF57" s="18"/>
      <c r="GG57" s="18"/>
      <c r="GH57" s="18"/>
      <c r="GI57" s="18"/>
      <c r="GJ57" s="19"/>
      <c r="GK57" s="20">
        <f t="shared" si="0"/>
        <v>6.0000000000000001E-3</v>
      </c>
      <c r="GL57" s="21"/>
      <c r="GM57" s="21"/>
      <c r="GN57" s="21"/>
      <c r="GO57" s="21"/>
      <c r="GP57" s="22"/>
      <c r="GQ57" s="38">
        <v>11.4</v>
      </c>
      <c r="GR57" s="39"/>
      <c r="GS57" s="39"/>
      <c r="GT57" s="39"/>
      <c r="GU57" s="39"/>
      <c r="GV57" s="40"/>
      <c r="GW57" s="23">
        <f t="shared" si="1"/>
        <v>6.8400000000000002E-2</v>
      </c>
      <c r="GX57" s="24"/>
      <c r="GY57" s="24"/>
      <c r="GZ57" s="24"/>
      <c r="HA57" s="24"/>
      <c r="HB57" s="25"/>
      <c r="HC57" s="176">
        <f>GK57*HI57/0.05</f>
        <v>11.4</v>
      </c>
      <c r="HD57" s="177"/>
      <c r="HE57" s="177"/>
      <c r="HF57" s="177"/>
      <c r="HG57" s="177"/>
      <c r="HH57" s="178"/>
      <c r="HI57" s="35">
        <v>95</v>
      </c>
      <c r="HJ57" s="36"/>
      <c r="HK57" s="36"/>
      <c r="HL57" s="36"/>
      <c r="HM57" s="36"/>
      <c r="HN57" s="37"/>
      <c r="HO57" s="26"/>
      <c r="HP57" s="27"/>
      <c r="HQ57" s="27"/>
      <c r="HR57" s="27"/>
      <c r="HS57" s="27"/>
      <c r="HT57" s="28"/>
      <c r="HU57" s="47">
        <f t="shared" si="3"/>
        <v>129.96</v>
      </c>
      <c r="HV57" s="48"/>
      <c r="HW57" s="48"/>
      <c r="HX57" s="48"/>
      <c r="HY57" s="48"/>
      <c r="HZ57" s="48"/>
      <c r="IA57" s="48"/>
      <c r="IB57" s="48"/>
      <c r="IC57" s="48"/>
      <c r="ID57" s="48"/>
      <c r="IE57" s="49"/>
      <c r="IF57" s="2">
        <f t="shared" si="4"/>
        <v>129.96</v>
      </c>
    </row>
    <row r="58" spans="1:240" s="2" customFormat="1" ht="16.5" customHeight="1" x14ac:dyDescent="0.25">
      <c r="A58" s="44" t="s">
        <v>70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17"/>
      <c r="AE58" s="18"/>
      <c r="AF58" s="18"/>
      <c r="AG58" s="18"/>
      <c r="AH58" s="18"/>
      <c r="AI58" s="18"/>
      <c r="AJ58" s="19"/>
      <c r="AK58" s="17"/>
      <c r="AL58" s="18"/>
      <c r="AM58" s="18"/>
      <c r="AN58" s="18"/>
      <c r="AO58" s="18"/>
      <c r="AP58" s="19"/>
      <c r="AQ58" s="17"/>
      <c r="AR58" s="18"/>
      <c r="AS58" s="18"/>
      <c r="AT58" s="18"/>
      <c r="AU58" s="18"/>
      <c r="AV58" s="19"/>
      <c r="AW58" s="17"/>
      <c r="AX58" s="18"/>
      <c r="AY58" s="18"/>
      <c r="AZ58" s="18"/>
      <c r="BA58" s="18"/>
      <c r="BB58" s="19"/>
      <c r="BC58" s="17"/>
      <c r="BD58" s="18"/>
      <c r="BE58" s="18"/>
      <c r="BF58" s="18"/>
      <c r="BG58" s="18"/>
      <c r="BH58" s="19"/>
      <c r="BI58" s="17"/>
      <c r="BJ58" s="18"/>
      <c r="BK58" s="18"/>
      <c r="BL58" s="18"/>
      <c r="BM58" s="18"/>
      <c r="BN58" s="19"/>
      <c r="BO58" s="17"/>
      <c r="BP58" s="18"/>
      <c r="BQ58" s="18"/>
      <c r="BR58" s="18"/>
      <c r="BS58" s="18"/>
      <c r="BT58" s="19"/>
      <c r="BU58" s="17"/>
      <c r="BV58" s="18"/>
      <c r="BW58" s="18"/>
      <c r="BX58" s="18"/>
      <c r="BY58" s="18"/>
      <c r="BZ58" s="19"/>
      <c r="CA58" s="17"/>
      <c r="CB58" s="18"/>
      <c r="CC58" s="18"/>
      <c r="CD58" s="18"/>
      <c r="CE58" s="18"/>
      <c r="CF58" s="19"/>
      <c r="CG58" s="17"/>
      <c r="CH58" s="18"/>
      <c r="CI58" s="18"/>
      <c r="CJ58" s="18"/>
      <c r="CK58" s="18"/>
      <c r="CL58" s="19"/>
      <c r="CM58" s="17"/>
      <c r="CN58" s="18"/>
      <c r="CO58" s="18"/>
      <c r="CP58" s="18"/>
      <c r="CQ58" s="18"/>
      <c r="CR58" s="19"/>
      <c r="CS58" s="17"/>
      <c r="CT58" s="18"/>
      <c r="CU58" s="18"/>
      <c r="CV58" s="18"/>
      <c r="CW58" s="18"/>
      <c r="CX58" s="19"/>
      <c r="CY58" s="17"/>
      <c r="CZ58" s="18"/>
      <c r="DA58" s="18"/>
      <c r="DB58" s="18"/>
      <c r="DC58" s="18"/>
      <c r="DD58" s="19"/>
      <c r="DE58" s="17"/>
      <c r="DF58" s="18"/>
      <c r="DG58" s="18"/>
      <c r="DH58" s="18"/>
      <c r="DI58" s="18"/>
      <c r="DJ58" s="19"/>
      <c r="DK58" s="17"/>
      <c r="DL58" s="18"/>
      <c r="DM58" s="18"/>
      <c r="DN58" s="18"/>
      <c r="DO58" s="18"/>
      <c r="DP58" s="19"/>
      <c r="DQ58" s="17"/>
      <c r="DR58" s="18"/>
      <c r="DS58" s="18"/>
      <c r="DT58" s="18"/>
      <c r="DU58" s="18"/>
      <c r="DV58" s="19"/>
      <c r="DW58" s="17"/>
      <c r="DX58" s="18"/>
      <c r="DY58" s="18"/>
      <c r="DZ58" s="18"/>
      <c r="EA58" s="18"/>
      <c r="EB58" s="19"/>
      <c r="EC58" s="17"/>
      <c r="ED58" s="18"/>
      <c r="EE58" s="18"/>
      <c r="EF58" s="18"/>
      <c r="EG58" s="18"/>
      <c r="EH58" s="19"/>
      <c r="EI58" s="17"/>
      <c r="EJ58" s="18"/>
      <c r="EK58" s="18"/>
      <c r="EL58" s="18"/>
      <c r="EM58" s="18"/>
      <c r="EN58" s="19"/>
      <c r="EO58" s="17"/>
      <c r="EP58" s="18"/>
      <c r="EQ58" s="18"/>
      <c r="ER58" s="18"/>
      <c r="ES58" s="18"/>
      <c r="ET58" s="19"/>
      <c r="EU58" s="17"/>
      <c r="EV58" s="18"/>
      <c r="EW58" s="18"/>
      <c r="EX58" s="18"/>
      <c r="EY58" s="18"/>
      <c r="EZ58" s="19"/>
      <c r="FA58" s="17"/>
      <c r="FB58" s="18"/>
      <c r="FC58" s="18"/>
      <c r="FD58" s="18"/>
      <c r="FE58" s="18"/>
      <c r="FF58" s="19"/>
      <c r="FG58" s="17"/>
      <c r="FH58" s="18"/>
      <c r="FI58" s="18"/>
      <c r="FJ58" s="18"/>
      <c r="FK58" s="18"/>
      <c r="FL58" s="19"/>
      <c r="FM58" s="17"/>
      <c r="FN58" s="18"/>
      <c r="FO58" s="18"/>
      <c r="FP58" s="18"/>
      <c r="FQ58" s="18"/>
      <c r="FR58" s="19"/>
      <c r="FS58" s="17"/>
      <c r="FT58" s="18"/>
      <c r="FU58" s="18"/>
      <c r="FV58" s="18"/>
      <c r="FW58" s="18"/>
      <c r="FX58" s="19"/>
      <c r="FY58" s="17"/>
      <c r="FZ58" s="18"/>
      <c r="GA58" s="18"/>
      <c r="GB58" s="18"/>
      <c r="GC58" s="18"/>
      <c r="GD58" s="19"/>
      <c r="GE58" s="17"/>
      <c r="GF58" s="18"/>
      <c r="GG58" s="18"/>
      <c r="GH58" s="18"/>
      <c r="GI58" s="18"/>
      <c r="GJ58" s="19"/>
      <c r="GK58" s="20">
        <f t="shared" si="0"/>
        <v>0</v>
      </c>
      <c r="GL58" s="21"/>
      <c r="GM58" s="21"/>
      <c r="GN58" s="21"/>
      <c r="GO58" s="21"/>
      <c r="GP58" s="22"/>
      <c r="GQ58" s="38">
        <v>270</v>
      </c>
      <c r="GR58" s="39"/>
      <c r="GS58" s="39"/>
      <c r="GT58" s="39"/>
      <c r="GU58" s="39"/>
      <c r="GV58" s="40"/>
      <c r="GW58" s="23">
        <f t="shared" si="1"/>
        <v>0</v>
      </c>
      <c r="GX58" s="24"/>
      <c r="GY58" s="24"/>
      <c r="GZ58" s="24"/>
      <c r="HA58" s="24"/>
      <c r="HB58" s="25"/>
      <c r="HC58" s="29">
        <f t="shared" si="5"/>
        <v>0</v>
      </c>
      <c r="HD58" s="30"/>
      <c r="HE58" s="30"/>
      <c r="HF58" s="30"/>
      <c r="HG58" s="30"/>
      <c r="HH58" s="31"/>
      <c r="HI58" s="35">
        <v>95</v>
      </c>
      <c r="HJ58" s="36"/>
      <c r="HK58" s="36"/>
      <c r="HL58" s="36"/>
      <c r="HM58" s="36"/>
      <c r="HN58" s="37"/>
      <c r="HO58" s="26"/>
      <c r="HP58" s="27"/>
      <c r="HQ58" s="27"/>
      <c r="HR58" s="27"/>
      <c r="HS58" s="27"/>
      <c r="HT58" s="28"/>
      <c r="HU58" s="47">
        <f t="shared" si="3"/>
        <v>0</v>
      </c>
      <c r="HV58" s="48"/>
      <c r="HW58" s="48"/>
      <c r="HX58" s="48"/>
      <c r="HY58" s="48"/>
      <c r="HZ58" s="48"/>
      <c r="IA58" s="48"/>
      <c r="IB58" s="48"/>
      <c r="IC58" s="48"/>
      <c r="ID58" s="48"/>
      <c r="IE58" s="49"/>
      <c r="IF58" s="2">
        <f t="shared" si="4"/>
        <v>0</v>
      </c>
    </row>
    <row r="59" spans="1:240" s="2" customFormat="1" ht="10.199999999999999" x14ac:dyDescent="0.2">
      <c r="HI59" s="2">
        <v>91</v>
      </c>
      <c r="HW59" s="180"/>
      <c r="HX59" s="180"/>
      <c r="HY59" s="180"/>
      <c r="HZ59" s="180"/>
      <c r="IA59" s="180"/>
      <c r="IB59" s="180"/>
      <c r="IC59" s="180"/>
      <c r="ID59" s="180"/>
      <c r="IE59" s="180"/>
      <c r="IF59" s="180"/>
    </row>
    <row r="60" spans="1:240" s="2" customFormat="1" ht="10.199999999999999" x14ac:dyDescent="0.2">
      <c r="HU60" s="13">
        <f>SUM(HU28:HU59)</f>
        <v>7089.7725</v>
      </c>
      <c r="HW60" s="180"/>
      <c r="HX60" s="180"/>
      <c r="HY60" s="180"/>
      <c r="HZ60" s="180"/>
      <c r="IA60" s="180"/>
      <c r="IB60" s="180"/>
      <c r="IC60" s="180"/>
      <c r="ID60" s="180"/>
      <c r="IE60" s="180"/>
      <c r="IF60" s="180"/>
    </row>
    <row r="61" spans="1:240" s="2" customFormat="1" ht="10.199999999999999" x14ac:dyDescent="0.2">
      <c r="A61" s="2" t="s">
        <v>94</v>
      </c>
      <c r="K61" s="175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3"/>
      <c r="Z61" s="175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3"/>
      <c r="AY61" s="14"/>
      <c r="CG61" s="2" t="s">
        <v>95</v>
      </c>
      <c r="CR61" s="175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3"/>
      <c r="DG61" s="175" t="s">
        <v>110</v>
      </c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3"/>
      <c r="EF61" s="14"/>
      <c r="EG61" s="14"/>
      <c r="EH61" s="14"/>
      <c r="EU61" s="2" t="s">
        <v>96</v>
      </c>
      <c r="FK61" s="175"/>
      <c r="FL61" s="82"/>
      <c r="FM61" s="82"/>
      <c r="FN61" s="82"/>
      <c r="FO61" s="82"/>
      <c r="FP61" s="82"/>
      <c r="FQ61" s="82"/>
      <c r="FR61" s="82"/>
      <c r="FS61" s="82"/>
      <c r="FT61" s="82"/>
      <c r="FU61" s="82"/>
      <c r="FV61" s="82"/>
      <c r="FW61" s="82"/>
      <c r="FX61" s="82"/>
      <c r="FY61" s="82"/>
      <c r="FZ61" s="82"/>
      <c r="GA61" s="82"/>
      <c r="GB61" s="82"/>
      <c r="GC61" s="82"/>
      <c r="GD61" s="82"/>
      <c r="GE61" s="82"/>
      <c r="GF61" s="82"/>
      <c r="GG61" s="82"/>
      <c r="GH61" s="82"/>
      <c r="GI61" s="83"/>
      <c r="GO61" s="175"/>
      <c r="GP61" s="82"/>
      <c r="GQ61" s="82"/>
      <c r="GR61" s="82"/>
      <c r="GS61" s="82"/>
      <c r="GT61" s="82"/>
      <c r="GU61" s="82"/>
      <c r="GV61" s="82"/>
      <c r="GW61" s="82"/>
      <c r="GX61" s="82"/>
      <c r="GY61" s="82"/>
      <c r="GZ61" s="82"/>
      <c r="HA61" s="83"/>
      <c r="HG61" s="175"/>
      <c r="HH61" s="82"/>
      <c r="HI61" s="82"/>
      <c r="HJ61" s="82"/>
      <c r="HK61" s="82"/>
      <c r="HL61" s="82"/>
      <c r="HM61" s="82"/>
      <c r="HN61" s="82"/>
      <c r="HO61" s="82"/>
      <c r="HP61" s="82"/>
      <c r="HQ61" s="82"/>
      <c r="HR61" s="82"/>
      <c r="HS61" s="82"/>
      <c r="HT61" s="82"/>
      <c r="HU61" s="82"/>
      <c r="HV61" s="82"/>
      <c r="HW61" s="82"/>
      <c r="HX61" s="82"/>
      <c r="HY61" s="82"/>
      <c r="HZ61" s="82"/>
      <c r="IA61" s="82"/>
      <c r="IB61" s="82"/>
      <c r="IC61" s="82"/>
      <c r="ID61" s="82"/>
      <c r="IE61" s="83"/>
    </row>
    <row r="62" spans="1:240" s="2" customFormat="1" ht="10.199999999999999" x14ac:dyDescent="0.2">
      <c r="K62" s="172" t="s">
        <v>4</v>
      </c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4"/>
      <c r="X62" s="7"/>
      <c r="Y62" s="7"/>
      <c r="Z62" s="172" t="s">
        <v>5</v>
      </c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4"/>
      <c r="AY62" s="15"/>
      <c r="CR62" s="172" t="s">
        <v>4</v>
      </c>
      <c r="CS62" s="173"/>
      <c r="CT62" s="173"/>
      <c r="CU62" s="173"/>
      <c r="CV62" s="173"/>
      <c r="CW62" s="173"/>
      <c r="CX62" s="173"/>
      <c r="CY62" s="173"/>
      <c r="CZ62" s="173"/>
      <c r="DA62" s="173"/>
      <c r="DB62" s="173"/>
      <c r="DC62" s="173"/>
      <c r="DD62" s="174"/>
      <c r="DE62" s="7"/>
      <c r="DF62" s="7"/>
      <c r="DG62" s="172" t="s">
        <v>5</v>
      </c>
      <c r="DH62" s="173"/>
      <c r="DI62" s="173"/>
      <c r="DJ62" s="173"/>
      <c r="DK62" s="173"/>
      <c r="DL62" s="173"/>
      <c r="DM62" s="173"/>
      <c r="DN62" s="173"/>
      <c r="DO62" s="173"/>
      <c r="DP62" s="173"/>
      <c r="DQ62" s="173"/>
      <c r="DR62" s="173"/>
      <c r="DS62" s="173"/>
      <c r="DT62" s="173"/>
      <c r="DU62" s="173"/>
      <c r="DV62" s="173"/>
      <c r="DW62" s="173"/>
      <c r="DX62" s="173"/>
      <c r="DY62" s="173"/>
      <c r="DZ62" s="173"/>
      <c r="EA62" s="173"/>
      <c r="EB62" s="173"/>
      <c r="EC62" s="173"/>
      <c r="ED62" s="173"/>
      <c r="EE62" s="174"/>
      <c r="EF62" s="15"/>
      <c r="EG62" s="15"/>
      <c r="EH62" s="15"/>
      <c r="EU62" s="2" t="s">
        <v>97</v>
      </c>
      <c r="FK62" s="179" t="s">
        <v>98</v>
      </c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6"/>
      <c r="GK62" s="16"/>
      <c r="GO62" s="172" t="s">
        <v>4</v>
      </c>
      <c r="GP62" s="173"/>
      <c r="GQ62" s="173"/>
      <c r="GR62" s="173"/>
      <c r="GS62" s="173"/>
      <c r="GT62" s="173"/>
      <c r="GU62" s="173"/>
      <c r="GV62" s="173"/>
      <c r="GW62" s="173"/>
      <c r="GX62" s="173"/>
      <c r="GY62" s="173"/>
      <c r="GZ62" s="173"/>
      <c r="HA62" s="174"/>
      <c r="HG62" s="172" t="s">
        <v>5</v>
      </c>
      <c r="HH62" s="173"/>
      <c r="HI62" s="173"/>
      <c r="HJ62" s="173"/>
      <c r="HK62" s="173"/>
      <c r="HL62" s="173"/>
      <c r="HM62" s="173"/>
      <c r="HN62" s="173"/>
      <c r="HO62" s="173"/>
      <c r="HP62" s="173"/>
      <c r="HQ62" s="173"/>
      <c r="HR62" s="173"/>
      <c r="HS62" s="173"/>
      <c r="HT62" s="173"/>
      <c r="HU62" s="173"/>
      <c r="HV62" s="173"/>
      <c r="HW62" s="173"/>
      <c r="HX62" s="173"/>
      <c r="HY62" s="173"/>
      <c r="HZ62" s="173"/>
      <c r="IA62" s="173"/>
      <c r="IB62" s="173"/>
      <c r="IC62" s="173"/>
      <c r="ID62" s="173"/>
      <c r="IE62" s="174"/>
    </row>
    <row r="63" spans="1:240" s="2" customFormat="1" ht="10.199999999999999" x14ac:dyDescent="0.2"/>
    <row r="64" spans="1:240" s="2" customFormat="1" ht="10.199999999999999" x14ac:dyDescent="0.2">
      <c r="A64" s="2" t="s">
        <v>99</v>
      </c>
      <c r="R64" s="175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3"/>
      <c r="AG64" s="175" t="s">
        <v>100</v>
      </c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3"/>
      <c r="BF64" s="14"/>
      <c r="CG64" s="2" t="s">
        <v>101</v>
      </c>
      <c r="CR64" s="175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3"/>
      <c r="DG64" s="175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3"/>
      <c r="EF64" s="14"/>
      <c r="EG64" s="14"/>
      <c r="EH64" s="14"/>
    </row>
    <row r="65" spans="18:138" s="2" customFormat="1" ht="10.199999999999999" x14ac:dyDescent="0.2">
      <c r="R65" s="172" t="s">
        <v>4</v>
      </c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4"/>
      <c r="AE65" s="7"/>
      <c r="AF65" s="7"/>
      <c r="AG65" s="172" t="s">
        <v>5</v>
      </c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4"/>
      <c r="BF65" s="15"/>
      <c r="CR65" s="172" t="s">
        <v>4</v>
      </c>
      <c r="CS65" s="173"/>
      <c r="CT65" s="173"/>
      <c r="CU65" s="173"/>
      <c r="CV65" s="173"/>
      <c r="CW65" s="173"/>
      <c r="CX65" s="173"/>
      <c r="CY65" s="173"/>
      <c r="CZ65" s="173"/>
      <c r="DA65" s="173"/>
      <c r="DB65" s="173"/>
      <c r="DC65" s="173"/>
      <c r="DD65" s="174"/>
      <c r="DE65" s="7"/>
      <c r="DF65" s="7"/>
      <c r="DG65" s="172" t="s">
        <v>5</v>
      </c>
      <c r="DH65" s="173"/>
      <c r="DI65" s="173"/>
      <c r="DJ65" s="173"/>
      <c r="DK65" s="173"/>
      <c r="DL65" s="173"/>
      <c r="DM65" s="173"/>
      <c r="DN65" s="173"/>
      <c r="DO65" s="173"/>
      <c r="DP65" s="173"/>
      <c r="DQ65" s="173"/>
      <c r="DR65" s="173"/>
      <c r="DS65" s="173"/>
      <c r="DT65" s="173"/>
      <c r="DU65" s="173"/>
      <c r="DV65" s="173"/>
      <c r="DW65" s="173"/>
      <c r="DX65" s="173"/>
      <c r="DY65" s="173"/>
      <c r="DZ65" s="173"/>
      <c r="EA65" s="173"/>
      <c r="EB65" s="173"/>
      <c r="EC65" s="173"/>
      <c r="ED65" s="173"/>
      <c r="EE65" s="174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DW38:EB38"/>
    <mergeCell ref="GK38:GP38"/>
    <mergeCell ref="EU38:EZ38"/>
    <mergeCell ref="CY38:DD38"/>
    <mergeCell ref="AK38:AP38"/>
    <mergeCell ref="GE38:GJ38"/>
    <mergeCell ref="FM38:FR38"/>
    <mergeCell ref="A19:AC19"/>
    <mergeCell ref="A20:W24"/>
    <mergeCell ref="X20:AC24"/>
    <mergeCell ref="AD19:AJ24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HO29:HT29"/>
    <mergeCell ref="FS29:FX29"/>
    <mergeCell ref="CG29:CL29"/>
    <mergeCell ref="DW28:EB2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CG27:CL27"/>
    <mergeCell ref="BO27:BT27"/>
    <mergeCell ref="BI28:BN28"/>
    <mergeCell ref="BO28:BT28"/>
    <mergeCell ref="BU28:BZ28"/>
    <mergeCell ref="CA28:CF28"/>
    <mergeCell ref="CG28:CL28"/>
    <mergeCell ref="CM28:CR28"/>
    <mergeCell ref="CY28:DD28"/>
    <mergeCell ref="DQ28:DV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O30:ET30"/>
    <mergeCell ref="GE30:GJ30"/>
    <mergeCell ref="HC30:HH30"/>
    <mergeCell ref="GQ30:GV30"/>
    <mergeCell ref="AD30:AJ30"/>
    <mergeCell ref="FA30:FF30"/>
    <mergeCell ref="FG30:FL30"/>
    <mergeCell ref="CM30:CR30"/>
    <mergeCell ref="EI30:EN30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DK22:DP24"/>
    <mergeCell ref="DQ22:DV24"/>
    <mergeCell ref="DW22:EB24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GQ26:GV26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HU26:IE26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FA27:FF27"/>
    <mergeCell ref="FS27:FX27"/>
    <mergeCell ref="CS27:CX27"/>
    <mergeCell ref="EI27:EN27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HO37:HT37"/>
    <mergeCell ref="DQ37:DV37"/>
    <mergeCell ref="EO37:ET37"/>
    <mergeCell ref="CA37:CF37"/>
    <mergeCell ref="CM37:CR37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C36:HH36"/>
    <mergeCell ref="FS36:FX36"/>
    <mergeCell ref="AD36:AJ36"/>
    <mergeCell ref="FM36:FR36"/>
    <mergeCell ref="CY36:DD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AW36:BB36"/>
    <mergeCell ref="HI36:HN36"/>
    <mergeCell ref="FY36:GD36"/>
    <mergeCell ref="EU36:EZ36"/>
    <mergeCell ref="DK36:DP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A31:W31"/>
    <mergeCell ref="X31:AC31"/>
    <mergeCell ref="AW31:BB31"/>
    <mergeCell ref="DE31:DJ31"/>
    <mergeCell ref="EI31:EN31"/>
    <mergeCell ref="FA31:FF31"/>
    <mergeCell ref="FM31:FR31"/>
    <mergeCell ref="DW31:EB31"/>
    <mergeCell ref="GE31:GJ31"/>
    <mergeCell ref="DK32:DP32"/>
    <mergeCell ref="CS32:CX32"/>
    <mergeCell ref="EC32:EH32"/>
    <mergeCell ref="BO32:BT32"/>
    <mergeCell ref="FA32:FF32"/>
    <mergeCell ref="A32:W32"/>
    <mergeCell ref="EU32:EZ32"/>
    <mergeCell ref="FG32:FL32"/>
    <mergeCell ref="HU31:IE31"/>
    <mergeCell ref="EC31:EH31"/>
    <mergeCell ref="EO31:ET31"/>
    <mergeCell ref="HO31:HT31"/>
    <mergeCell ref="AD31:AJ31"/>
    <mergeCell ref="CY31:DD31"/>
    <mergeCell ref="BI31:BN31"/>
    <mergeCell ref="DQ31:DV31"/>
    <mergeCell ref="HC31:HH31"/>
    <mergeCell ref="EU31:EZ31"/>
    <mergeCell ref="CG31:CL31"/>
    <mergeCell ref="BO31:BT31"/>
    <mergeCell ref="HI31:HN31"/>
    <mergeCell ref="BU31:BZ31"/>
    <mergeCell ref="FS31:FX31"/>
    <mergeCell ref="GK31:GP31"/>
    <mergeCell ref="CM31:CR31"/>
    <mergeCell ref="AK31:AP31"/>
    <mergeCell ref="FG31:FL31"/>
    <mergeCell ref="AQ31:AV31"/>
    <mergeCell ref="DK31:DP31"/>
    <mergeCell ref="CS31:CX31"/>
    <mergeCell ref="CA31:CF31"/>
    <mergeCell ref="GW31:HB31"/>
    <mergeCell ref="GQ31:GV31"/>
    <mergeCell ref="BC31:BH31"/>
    <mergeCell ref="FY31:GD31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HO34:HT34"/>
    <mergeCell ref="DW34:EB34"/>
    <mergeCell ref="HC34:HH34"/>
    <mergeCell ref="FY34:GD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DQ35:DV35"/>
    <mergeCell ref="EO35:ET35"/>
    <mergeCell ref="FA35:FF35"/>
    <mergeCell ref="FM35:FR35"/>
    <mergeCell ref="FS35:FX35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BU34:BZ34"/>
    <mergeCell ref="EI34:EN34"/>
    <mergeCell ref="GE34:GJ34"/>
    <mergeCell ref="BO34:BT34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2024-09-18T06:27:40Z</cp:lastPrinted>
  <dcterms:created xsi:type="dcterms:W3CDTF">2024-03-21T05:36:45Z</dcterms:created>
  <dcterms:modified xsi:type="dcterms:W3CDTF">2024-10-17T10:56:52Z</dcterms:modified>
</cp:coreProperties>
</file>